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ILE S2 ADE WAHYUDI\TESIS\BAB TESIS - ADE WAHYUDI - OK\BAB TESIS - 08 APRIL 2017\"/>
    </mc:Choice>
  </mc:AlternateContent>
  <bookViews>
    <workbookView xWindow="0" yWindow="0" windowWidth="20490" windowHeight="7755" activeTab="2"/>
  </bookViews>
  <sheets>
    <sheet name="DATA RESPONDEN DAGO POJOK" sheetId="4" r:id="rId1"/>
    <sheet name="DAGO POJOK" sheetId="2" r:id="rId2"/>
    <sheet name="TABEL KODING KARAKTER INDIVIDU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G244" i="2" l="1"/>
  <c r="BG245" i="2"/>
  <c r="BG246" i="2"/>
  <c r="BG243" i="2"/>
  <c r="BB244" i="2"/>
  <c r="BB245" i="2"/>
  <c r="BB246" i="2"/>
  <c r="BF246" i="2" s="1"/>
  <c r="BB243" i="2"/>
  <c r="BF243" i="2" s="1"/>
  <c r="BE247" i="2"/>
  <c r="BD247" i="2"/>
  <c r="BC247" i="2"/>
  <c r="BB247" i="2"/>
  <c r="BF245" i="2"/>
  <c r="BF244" i="2"/>
  <c r="BG247" i="2" l="1"/>
  <c r="BF247" i="2"/>
  <c r="BP11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8" i="2"/>
  <c r="BP116" i="2"/>
  <c r="BP115" i="2"/>
  <c r="BP114" i="2"/>
  <c r="BP113" i="2"/>
  <c r="BG7" i="2"/>
  <c r="BP119" i="2" l="1"/>
  <c r="AW10" i="2" l="1"/>
  <c r="AW12" i="2"/>
  <c r="CG235" i="2"/>
  <c r="CG236" i="2"/>
  <c r="CG237" i="2"/>
  <c r="CG234" i="2"/>
  <c r="CF238" i="2"/>
  <c r="CE238" i="2"/>
  <c r="CD238" i="2"/>
  <c r="BZ235" i="2"/>
  <c r="BZ236" i="2"/>
  <c r="BZ237" i="2"/>
  <c r="BZ234" i="2"/>
  <c r="BY238" i="2"/>
  <c r="BX238" i="2"/>
  <c r="BW238" i="2"/>
  <c r="BV238" i="2"/>
  <c r="CG238" i="2" l="1"/>
  <c r="BZ238" i="2"/>
  <c r="CA237" i="2" s="1"/>
  <c r="BR235" i="2"/>
  <c r="BR236" i="2"/>
  <c r="BR237" i="2"/>
  <c r="BR234" i="2"/>
  <c r="BR238" i="2" s="1"/>
  <c r="BQ235" i="2"/>
  <c r="BQ236" i="2"/>
  <c r="BQ237" i="2"/>
  <c r="BQ238" i="2" s="1"/>
  <c r="BQ234" i="2"/>
  <c r="BP238" i="2"/>
  <c r="BO238" i="2"/>
  <c r="CH234" i="2" l="1"/>
  <c r="CH236" i="2"/>
  <c r="CH237" i="2"/>
  <c r="CH235" i="2"/>
  <c r="CA234" i="2"/>
  <c r="CA235" i="2"/>
  <c r="CA236" i="2"/>
  <c r="BN238" i="2"/>
  <c r="BM238" i="2"/>
  <c r="BL238" i="2"/>
  <c r="BK238" i="2"/>
  <c r="BG236" i="2"/>
  <c r="BG237" i="2"/>
  <c r="BG235" i="2"/>
  <c r="BG234" i="2"/>
  <c r="BF235" i="2"/>
  <c r="BF236" i="2"/>
  <c r="BF237" i="2"/>
  <c r="BF234" i="2"/>
  <c r="BE238" i="2"/>
  <c r="BC238" i="2"/>
  <c r="BB238" i="2"/>
  <c r="BD238" i="2"/>
  <c r="CH238" i="2" l="1"/>
  <c r="CA238" i="2"/>
  <c r="BG238" i="2"/>
  <c r="BF238" i="2"/>
  <c r="AW248" i="2"/>
  <c r="AW245" i="2"/>
  <c r="AW246" i="2"/>
  <c r="AW247" i="2"/>
  <c r="AW244" i="2"/>
  <c r="AW239" i="2"/>
  <c r="AW236" i="2"/>
  <c r="AW237" i="2"/>
  <c r="AW238" i="2"/>
  <c r="AW235" i="2"/>
  <c r="E258" i="2"/>
  <c r="E259" i="2"/>
  <c r="E260" i="2"/>
  <c r="E257" i="2"/>
  <c r="AL240" i="2"/>
  <c r="AL237" i="2"/>
  <c r="AL238" i="2"/>
  <c r="AL239" i="2"/>
  <c r="AL236" i="2"/>
  <c r="AK240" i="2"/>
  <c r="Z247" i="2"/>
  <c r="Z244" i="2"/>
  <c r="Z245" i="2"/>
  <c r="Z246" i="2"/>
  <c r="Z243" i="2"/>
  <c r="Y247" i="2"/>
  <c r="X247" i="2"/>
  <c r="W247" i="2"/>
  <c r="V247" i="2"/>
  <c r="U247" i="2"/>
  <c r="T247" i="2"/>
  <c r="S247" i="2"/>
  <c r="Y246" i="2"/>
  <c r="Y245" i="2"/>
  <c r="Y244" i="2"/>
  <c r="Y243" i="2"/>
  <c r="BC116" i="2"/>
  <c r="BC115" i="2"/>
  <c r="BC114" i="2"/>
  <c r="BC113" i="2"/>
  <c r="AB8" i="2" l="1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W107" i="2" l="1"/>
  <c r="AW106" i="2"/>
  <c r="AW105" i="2"/>
  <c r="AW104" i="2"/>
  <c r="AW103" i="2"/>
  <c r="AW102" i="2"/>
  <c r="AW101" i="2"/>
  <c r="AW100" i="2"/>
  <c r="AW99" i="2"/>
  <c r="AW98" i="2"/>
  <c r="AW97" i="2"/>
  <c r="AW96" i="2"/>
  <c r="AW95" i="2"/>
  <c r="AW94" i="2"/>
  <c r="AW93" i="2"/>
  <c r="AW92" i="2"/>
  <c r="AW91" i="2"/>
  <c r="AW90" i="2"/>
  <c r="AW89" i="2"/>
  <c r="AW88" i="2"/>
  <c r="AW87" i="2"/>
  <c r="AW86" i="2"/>
  <c r="AW85" i="2"/>
  <c r="AW84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71" i="2"/>
  <c r="AW70" i="2"/>
  <c r="AW69" i="2"/>
  <c r="AW68" i="2"/>
  <c r="AW67" i="2"/>
  <c r="AW66" i="2"/>
  <c r="AW65" i="2"/>
  <c r="AW64" i="2"/>
  <c r="AW63" i="2"/>
  <c r="AW62" i="2"/>
  <c r="AW61" i="2"/>
  <c r="AW60" i="2"/>
  <c r="AW59" i="2"/>
  <c r="AW58" i="2"/>
  <c r="AO116" i="2" l="1"/>
  <c r="AO115" i="2"/>
  <c r="AO114" i="2"/>
  <c r="AO113" i="2"/>
  <c r="V118" i="2"/>
  <c r="V117" i="2"/>
  <c r="V116" i="2"/>
  <c r="V115" i="2"/>
  <c r="B117" i="2"/>
  <c r="B116" i="2"/>
  <c r="B115" i="2"/>
  <c r="B114" i="2"/>
  <c r="O116" i="2" l="1"/>
  <c r="AU248" i="2" l="1"/>
  <c r="AT248" i="2"/>
  <c r="AS248" i="2"/>
  <c r="AR248" i="2"/>
  <c r="AQ248" i="2"/>
  <c r="AV247" i="2"/>
  <c r="AV246" i="2"/>
  <c r="AV245" i="2"/>
  <c r="AV244" i="2"/>
  <c r="AU239" i="2"/>
  <c r="AT239" i="2"/>
  <c r="AS239" i="2"/>
  <c r="AR239" i="2"/>
  <c r="AQ239" i="2"/>
  <c r="AV238" i="2"/>
  <c r="AV237" i="2"/>
  <c r="AV236" i="2"/>
  <c r="AV235" i="2"/>
  <c r="AJ240" i="2"/>
  <c r="AI240" i="2"/>
  <c r="AH240" i="2"/>
  <c r="AG240" i="2"/>
  <c r="AF240" i="2"/>
  <c r="AE240" i="2"/>
  <c r="AD240" i="2"/>
  <c r="AK239" i="2"/>
  <c r="AK238" i="2"/>
  <c r="AK237" i="2"/>
  <c r="AK236" i="2"/>
  <c r="AV248" i="2" l="1"/>
  <c r="AV239" i="2"/>
  <c r="AC130" i="2" l="1"/>
  <c r="AC131" i="2" s="1"/>
  <c r="AC132" i="2" s="1"/>
  <c r="AC133" i="2" s="1"/>
  <c r="AC134" i="2" s="1"/>
  <c r="AC135" i="2" s="1"/>
  <c r="AC136" i="2" s="1"/>
  <c r="AC137" i="2" s="1"/>
  <c r="AC138" i="2" s="1"/>
  <c r="AC139" i="2" s="1"/>
  <c r="AC140" i="2" s="1"/>
  <c r="AC141" i="2" s="1"/>
  <c r="AC142" i="2" s="1"/>
  <c r="AC143" i="2" s="1"/>
  <c r="AC144" i="2" s="1"/>
  <c r="AC145" i="2" s="1"/>
  <c r="AC146" i="2" s="1"/>
  <c r="AC147" i="2" s="1"/>
  <c r="AC148" i="2" s="1"/>
  <c r="AC149" i="2" s="1"/>
  <c r="AC150" i="2" s="1"/>
  <c r="AC151" i="2" s="1"/>
  <c r="AC152" i="2" s="1"/>
  <c r="AC153" i="2" s="1"/>
  <c r="AC154" i="2" s="1"/>
  <c r="AC155" i="2" s="1"/>
  <c r="AC156" i="2" s="1"/>
  <c r="AC157" i="2" s="1"/>
  <c r="AC158" i="2" s="1"/>
  <c r="AC159" i="2" s="1"/>
  <c r="AC160" i="2" s="1"/>
  <c r="AC161" i="2" s="1"/>
  <c r="AC162" i="2" s="1"/>
  <c r="AC163" i="2" s="1"/>
  <c r="AC164" i="2" s="1"/>
  <c r="AC165" i="2" s="1"/>
  <c r="AC166" i="2" s="1"/>
  <c r="AC167" i="2" s="1"/>
  <c r="AC168" i="2" s="1"/>
  <c r="AC169" i="2" s="1"/>
  <c r="AC170" i="2" s="1"/>
  <c r="AC171" i="2" s="1"/>
  <c r="AC172" i="2" s="1"/>
  <c r="AC173" i="2" s="1"/>
  <c r="AC174" i="2" s="1"/>
  <c r="AC175" i="2" s="1"/>
  <c r="AC176" i="2" s="1"/>
  <c r="AC177" i="2" s="1"/>
  <c r="AC178" i="2" s="1"/>
  <c r="AC179" i="2" s="1"/>
  <c r="AC180" i="2" s="1"/>
  <c r="AC181" i="2" s="1"/>
  <c r="AC182" i="2" s="1"/>
  <c r="AC183" i="2" s="1"/>
  <c r="AC184" i="2" s="1"/>
  <c r="AC185" i="2" s="1"/>
  <c r="AC186" i="2" s="1"/>
  <c r="AC187" i="2" s="1"/>
  <c r="AC188" i="2" s="1"/>
  <c r="AC189" i="2" s="1"/>
  <c r="AC190" i="2" s="1"/>
  <c r="AC191" i="2" s="1"/>
  <c r="AC192" i="2" s="1"/>
  <c r="AC193" i="2" s="1"/>
  <c r="AC194" i="2" s="1"/>
  <c r="AC195" i="2" s="1"/>
  <c r="AC196" i="2" s="1"/>
  <c r="AC197" i="2" s="1"/>
  <c r="AC198" i="2" s="1"/>
  <c r="AC199" i="2" s="1"/>
  <c r="AC200" i="2" s="1"/>
  <c r="AC201" i="2" s="1"/>
  <c r="AC202" i="2" s="1"/>
  <c r="AC203" i="2" s="1"/>
  <c r="AC204" i="2" s="1"/>
  <c r="AC205" i="2" s="1"/>
  <c r="AC206" i="2" s="1"/>
  <c r="AC207" i="2" s="1"/>
  <c r="AC208" i="2" s="1"/>
  <c r="AC209" i="2" s="1"/>
  <c r="AC210" i="2" s="1"/>
  <c r="AC211" i="2" s="1"/>
  <c r="AC212" i="2" s="1"/>
  <c r="AC213" i="2" s="1"/>
  <c r="AC214" i="2" s="1"/>
  <c r="AC215" i="2" s="1"/>
  <c r="AC216" i="2" s="1"/>
  <c r="AC217" i="2" s="1"/>
  <c r="AC218" i="2" s="1"/>
  <c r="AC219" i="2" s="1"/>
  <c r="AC220" i="2" s="1"/>
  <c r="AC221" i="2" s="1"/>
  <c r="AC222" i="2" s="1"/>
  <c r="AC223" i="2" s="1"/>
  <c r="AC224" i="2" s="1"/>
  <c r="AC225" i="2" s="1"/>
  <c r="AC226" i="2" s="1"/>
  <c r="AC227" i="2" s="1"/>
  <c r="AC228" i="2" s="1"/>
  <c r="T131" i="2" l="1"/>
  <c r="T132" i="2" s="1"/>
  <c r="T133" i="2" s="1"/>
  <c r="T134" i="2" s="1"/>
  <c r="T135" i="2" s="1"/>
  <c r="T136" i="2" s="1"/>
  <c r="T137" i="2" s="1"/>
  <c r="T138" i="2" s="1"/>
  <c r="T139" i="2" s="1"/>
  <c r="T140" i="2" s="1"/>
  <c r="T141" i="2" s="1"/>
  <c r="T142" i="2" s="1"/>
  <c r="T143" i="2" s="1"/>
  <c r="T144" i="2" s="1"/>
  <c r="T145" i="2" s="1"/>
  <c r="T146" i="2" s="1"/>
  <c r="T147" i="2" s="1"/>
  <c r="T148" i="2" s="1"/>
  <c r="T149" i="2" s="1"/>
  <c r="T150" i="2" s="1"/>
  <c r="T151" i="2" s="1"/>
  <c r="T152" i="2" s="1"/>
  <c r="T153" i="2" s="1"/>
  <c r="T154" i="2" s="1"/>
  <c r="T155" i="2" s="1"/>
  <c r="T156" i="2" s="1"/>
  <c r="T157" i="2" s="1"/>
  <c r="T158" i="2" s="1"/>
  <c r="T159" i="2" s="1"/>
  <c r="T160" i="2" s="1"/>
  <c r="T161" i="2" s="1"/>
  <c r="T162" i="2" s="1"/>
  <c r="T163" i="2" s="1"/>
  <c r="T164" i="2" s="1"/>
  <c r="T165" i="2" s="1"/>
  <c r="T166" i="2" s="1"/>
  <c r="T167" i="2" s="1"/>
  <c r="T168" i="2" s="1"/>
  <c r="T169" i="2" s="1"/>
  <c r="T170" i="2" s="1"/>
  <c r="T171" i="2" s="1"/>
  <c r="T172" i="2" s="1"/>
  <c r="T173" i="2" s="1"/>
  <c r="T174" i="2" s="1"/>
  <c r="T175" i="2" s="1"/>
  <c r="T176" i="2" s="1"/>
  <c r="T177" i="2" s="1"/>
  <c r="T178" i="2" s="1"/>
  <c r="T179" i="2" s="1"/>
  <c r="T180" i="2" s="1"/>
  <c r="T181" i="2" s="1"/>
  <c r="T182" i="2" s="1"/>
  <c r="T183" i="2" s="1"/>
  <c r="T184" i="2" s="1"/>
  <c r="T185" i="2" s="1"/>
  <c r="T186" i="2" s="1"/>
  <c r="T187" i="2" s="1"/>
  <c r="T188" i="2" s="1"/>
  <c r="T189" i="2" s="1"/>
  <c r="T190" i="2" s="1"/>
  <c r="T191" i="2" s="1"/>
  <c r="T192" i="2" s="1"/>
  <c r="T193" i="2" s="1"/>
  <c r="T194" i="2" s="1"/>
  <c r="T195" i="2" s="1"/>
  <c r="T196" i="2" s="1"/>
  <c r="T197" i="2" s="1"/>
  <c r="T198" i="2" s="1"/>
  <c r="T199" i="2" s="1"/>
  <c r="T200" i="2" s="1"/>
  <c r="T201" i="2" s="1"/>
  <c r="T202" i="2" s="1"/>
  <c r="T203" i="2" s="1"/>
  <c r="T204" i="2" s="1"/>
  <c r="T205" i="2" s="1"/>
  <c r="T206" i="2" s="1"/>
  <c r="T207" i="2" s="1"/>
  <c r="T208" i="2" s="1"/>
  <c r="T209" i="2" s="1"/>
  <c r="T210" i="2" s="1"/>
  <c r="T211" i="2" s="1"/>
  <c r="T212" i="2" s="1"/>
  <c r="T213" i="2" s="1"/>
  <c r="T214" i="2" s="1"/>
  <c r="T215" i="2" s="1"/>
  <c r="T216" i="2" s="1"/>
  <c r="T217" i="2" s="1"/>
  <c r="T218" i="2" s="1"/>
  <c r="T219" i="2" s="1"/>
  <c r="T220" i="2" s="1"/>
  <c r="T221" i="2" s="1"/>
  <c r="T222" i="2" s="1"/>
  <c r="T223" i="2" s="1"/>
  <c r="T224" i="2" s="1"/>
  <c r="T225" i="2" s="1"/>
  <c r="T226" i="2" s="1"/>
  <c r="T227" i="2" s="1"/>
  <c r="T228" i="2" s="1"/>
  <c r="T229" i="2" s="1"/>
  <c r="O130" i="2" l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K130" i="2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F130" i="2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C261" i="2"/>
  <c r="B261" i="2"/>
  <c r="D260" i="2"/>
  <c r="D259" i="2"/>
  <c r="D258" i="2"/>
  <c r="D257" i="2"/>
  <c r="C253" i="2"/>
  <c r="B253" i="2"/>
  <c r="D252" i="2"/>
  <c r="D251" i="2"/>
  <c r="D250" i="2"/>
  <c r="D249" i="2"/>
  <c r="C245" i="2"/>
  <c r="B245" i="2"/>
  <c r="D244" i="2"/>
  <c r="D243" i="2"/>
  <c r="D242" i="2"/>
  <c r="D241" i="2"/>
  <c r="C237" i="2"/>
  <c r="B237" i="2"/>
  <c r="D236" i="2"/>
  <c r="D235" i="2"/>
  <c r="D234" i="2"/>
  <c r="D233" i="2"/>
  <c r="D245" i="2" l="1"/>
  <c r="D261" i="2"/>
  <c r="D253" i="2"/>
  <c r="D237" i="2"/>
  <c r="E233" i="2" s="1"/>
  <c r="E251" i="2" l="1"/>
  <c r="E249" i="2"/>
  <c r="E253" i="2" s="1"/>
  <c r="E244" i="2"/>
  <c r="E252" i="2"/>
  <c r="E235" i="2"/>
  <c r="E234" i="2"/>
  <c r="E242" i="2"/>
  <c r="E250" i="2"/>
  <c r="E241" i="2"/>
  <c r="E243" i="2"/>
  <c r="E236" i="2"/>
  <c r="A130" i="2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E245" i="2" l="1"/>
  <c r="E237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106" i="2"/>
  <c r="AS107" i="2"/>
  <c r="AS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58" i="2"/>
  <c r="I59" i="2"/>
  <c r="AX59" i="2" s="1"/>
  <c r="I60" i="2"/>
  <c r="I61" i="2"/>
  <c r="I62" i="2"/>
  <c r="AX62" i="2" s="1"/>
  <c r="I63" i="2"/>
  <c r="AX63" i="2" s="1"/>
  <c r="I64" i="2"/>
  <c r="I65" i="2"/>
  <c r="I66" i="2"/>
  <c r="AX66" i="2" s="1"/>
  <c r="I67" i="2"/>
  <c r="AX67" i="2" s="1"/>
  <c r="I68" i="2"/>
  <c r="I69" i="2"/>
  <c r="I70" i="2"/>
  <c r="AX70" i="2" s="1"/>
  <c r="I71" i="2"/>
  <c r="AX71" i="2" s="1"/>
  <c r="I72" i="2"/>
  <c r="I73" i="2"/>
  <c r="I74" i="2"/>
  <c r="AX74" i="2" s="1"/>
  <c r="I75" i="2"/>
  <c r="AX75" i="2" s="1"/>
  <c r="I76" i="2"/>
  <c r="I77" i="2"/>
  <c r="I78" i="2"/>
  <c r="AX78" i="2" s="1"/>
  <c r="I79" i="2"/>
  <c r="AX79" i="2" s="1"/>
  <c r="I80" i="2"/>
  <c r="I81" i="2"/>
  <c r="I82" i="2"/>
  <c r="AX82" i="2" s="1"/>
  <c r="I83" i="2"/>
  <c r="AX83" i="2" s="1"/>
  <c r="I84" i="2"/>
  <c r="I85" i="2"/>
  <c r="I86" i="2"/>
  <c r="AX86" i="2" s="1"/>
  <c r="I87" i="2"/>
  <c r="AX87" i="2" s="1"/>
  <c r="I88" i="2"/>
  <c r="I89" i="2"/>
  <c r="I90" i="2"/>
  <c r="AX90" i="2" s="1"/>
  <c r="I91" i="2"/>
  <c r="AX91" i="2" s="1"/>
  <c r="I92" i="2"/>
  <c r="I93" i="2"/>
  <c r="I94" i="2"/>
  <c r="AX94" i="2" s="1"/>
  <c r="I95" i="2"/>
  <c r="AX95" i="2" s="1"/>
  <c r="I96" i="2"/>
  <c r="I97" i="2"/>
  <c r="I98" i="2"/>
  <c r="AX98" i="2" s="1"/>
  <c r="I99" i="2"/>
  <c r="AX99" i="2" s="1"/>
  <c r="I100" i="2"/>
  <c r="I101" i="2"/>
  <c r="I102" i="2"/>
  <c r="AX102" i="2" s="1"/>
  <c r="I103" i="2"/>
  <c r="AX103" i="2" s="1"/>
  <c r="I104" i="2"/>
  <c r="I105" i="2"/>
  <c r="I106" i="2"/>
  <c r="AX106" i="2" s="1"/>
  <c r="I107" i="2"/>
  <c r="AX107" i="2" s="1"/>
  <c r="I58" i="2"/>
  <c r="AX105" i="2" l="1"/>
  <c r="AX101" i="2"/>
  <c r="AX97" i="2"/>
  <c r="AX93" i="2"/>
  <c r="AX89" i="2"/>
  <c r="AX85" i="2"/>
  <c r="AX81" i="2"/>
  <c r="AX77" i="2"/>
  <c r="AX73" i="2"/>
  <c r="AX69" i="2"/>
  <c r="AX65" i="2"/>
  <c r="AX61" i="2"/>
  <c r="AX58" i="2"/>
  <c r="AX104" i="2"/>
  <c r="AX100" i="2"/>
  <c r="AX96" i="2"/>
  <c r="AX92" i="2"/>
  <c r="AX88" i="2"/>
  <c r="AX84" i="2"/>
  <c r="AX80" i="2"/>
  <c r="AX76" i="2"/>
  <c r="AX72" i="2"/>
  <c r="AX68" i="2"/>
  <c r="AX64" i="2"/>
  <c r="AX60" i="2"/>
  <c r="AW9" i="2"/>
  <c r="AW11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8" i="2"/>
  <c r="AB108" i="2" l="1"/>
  <c r="AO118" i="2" s="1"/>
  <c r="AO119" i="2" s="1"/>
  <c r="AN108" i="2"/>
  <c r="AW108" i="2"/>
  <c r="W108" i="2"/>
  <c r="U120" i="2" s="1"/>
  <c r="U121" i="2" s="1"/>
  <c r="AG108" i="2"/>
  <c r="AS10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8" i="2"/>
  <c r="AZ108" i="2" l="1"/>
  <c r="BC118" i="2" s="1"/>
  <c r="BC119" i="2" s="1"/>
  <c r="I108" i="2"/>
  <c r="B119" i="2" s="1"/>
  <c r="B120" i="2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X48" i="2" l="1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9" i="2"/>
  <c r="AX50" i="2"/>
  <c r="AX51" i="2"/>
  <c r="AX52" i="2"/>
  <c r="AX53" i="2"/>
  <c r="AX54" i="2"/>
  <c r="AX55" i="2"/>
  <c r="AX56" i="2"/>
  <c r="AX57" i="2"/>
  <c r="AX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C7" i="2"/>
  <c r="D7" i="2" s="1"/>
  <c r="E7" i="2" s="1"/>
  <c r="F7" i="2" s="1"/>
  <c r="G7" i="2" s="1"/>
  <c r="H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X7" i="2" s="1"/>
  <c r="Y7" i="2" s="1"/>
  <c r="Z7" i="2" s="1"/>
  <c r="AA7" i="2" s="1"/>
  <c r="AC7" i="2" s="1"/>
  <c r="AD7" i="2" s="1"/>
  <c r="AE7" i="2" s="1"/>
  <c r="AF7" i="2" s="1"/>
  <c r="AH7" i="2" s="1"/>
  <c r="AI7" i="2" s="1"/>
  <c r="AJ7" i="2" s="1"/>
  <c r="AK7" i="2" s="1"/>
  <c r="AL7" i="2" s="1"/>
  <c r="AM7" i="2" s="1"/>
  <c r="AO7" i="2" s="1"/>
  <c r="AP7" i="2" s="1"/>
  <c r="AQ7" i="2" s="1"/>
  <c r="AR7" i="2" s="1"/>
  <c r="AT7" i="2" s="1"/>
  <c r="AU7" i="2" s="1"/>
  <c r="AV7" i="2" s="1"/>
  <c r="AX108" i="2" l="1"/>
  <c r="E261" i="2"/>
</calcChain>
</file>

<file path=xl/sharedStrings.xml><?xml version="1.0" encoding="utf-8"?>
<sst xmlns="http://schemas.openxmlformats.org/spreadsheetml/2006/main" count="941" uniqueCount="130">
  <si>
    <t>No. Responden</t>
  </si>
  <si>
    <t>Tabel Rekapitulasi Hasil Kuesioner</t>
  </si>
  <si>
    <t>Jumlah</t>
  </si>
  <si>
    <t xml:space="preserve">Jumlah </t>
  </si>
  <si>
    <t>Lokasi : Kampung Dago Pojok</t>
  </si>
  <si>
    <t>18-31</t>
  </si>
  <si>
    <t>33-46</t>
  </si>
  <si>
    <t>47-60</t>
  </si>
  <si>
    <t>61-74</t>
  </si>
  <si>
    <t xml:space="preserve">&gt; 75 </t>
  </si>
  <si>
    <t>Pedoman Pengisian : Berdasarkan Skala Interval ( 4 - 3 - 2 - 1 )</t>
  </si>
  <si>
    <t>Usia</t>
  </si>
  <si>
    <t>Pedoman Pengisian : Di Ceklis (V)</t>
  </si>
  <si>
    <t>Lk</t>
  </si>
  <si>
    <t>PR</t>
  </si>
  <si>
    <t>Jenis Kelamin</t>
  </si>
  <si>
    <t>PNS</t>
  </si>
  <si>
    <t>TNI/PORI</t>
  </si>
  <si>
    <t>Pedagang</t>
  </si>
  <si>
    <t>Buruh</t>
  </si>
  <si>
    <t>Pegawai Swasta</t>
  </si>
  <si>
    <t>Lainnya (sebutkan)</t>
  </si>
  <si>
    <t xml:space="preserve">Pekerjaan </t>
  </si>
  <si>
    <t>SD</t>
  </si>
  <si>
    <t>SMP</t>
  </si>
  <si>
    <t>SMA</t>
  </si>
  <si>
    <t>D4</t>
  </si>
  <si>
    <t>S1</t>
  </si>
  <si>
    <t>S2</t>
  </si>
  <si>
    <t>Pendidikan</t>
  </si>
  <si>
    <t xml:space="preserve"> 1 - 3 </t>
  </si>
  <si>
    <t>Jumlah Anggota Keluarga / orang</t>
  </si>
  <si>
    <t xml:space="preserve">&gt; 12 </t>
  </si>
  <si>
    <t xml:space="preserve"> 7 - 9 </t>
  </si>
  <si>
    <t xml:space="preserve"> 10 - 12 </t>
  </si>
  <si>
    <t xml:space="preserve"> 4 - 6 </t>
  </si>
  <si>
    <t>Lama Tinggal /Tahun</t>
  </si>
  <si>
    <t xml:space="preserve"> 6 - 10 </t>
  </si>
  <si>
    <t xml:space="preserve"> 11 - 15 </t>
  </si>
  <si>
    <t xml:space="preserve"> 15 - 20 </t>
  </si>
  <si>
    <t xml:space="preserve"> 20 - 25 </t>
  </si>
  <si>
    <t xml:space="preserve">&gt; 25 </t>
  </si>
  <si>
    <t>&lt; 1.000</t>
  </si>
  <si>
    <t>1.000. - 1.250</t>
  </si>
  <si>
    <t>1.250 - 1.500</t>
  </si>
  <si>
    <t>1.500- 1.750</t>
  </si>
  <si>
    <t>1.750- 2.000</t>
  </si>
  <si>
    <t>Pendapatan / .,000</t>
  </si>
  <si>
    <t>&gt; 2.000</t>
  </si>
  <si>
    <t>DATA KARAKTERISTIK RESPONDEN</t>
  </si>
  <si>
    <t>v</t>
  </si>
  <si>
    <t>IRT</t>
  </si>
  <si>
    <t xml:space="preserve"> v</t>
  </si>
  <si>
    <t xml:space="preserve"> </t>
  </si>
  <si>
    <t>Skor Total</t>
  </si>
  <si>
    <t>Fisik Lingkungan / X2</t>
  </si>
  <si>
    <t>Modal Sosial / X1</t>
  </si>
  <si>
    <t>Tingkat Kebutuhan Akan Rumah / X3</t>
  </si>
  <si>
    <t>Tahap Persiapan</t>
  </si>
  <si>
    <t>Tahap Perencanaan</t>
  </si>
  <si>
    <t>Tahap Pelaksanaan</t>
  </si>
  <si>
    <t>Tahap Evaluasi dan Program</t>
  </si>
  <si>
    <t>Jumlah Partisipasi</t>
  </si>
  <si>
    <t>Tingkat Partisipasi Masyarakat / Y</t>
  </si>
  <si>
    <t>Perhitungan Skala Modal Sosial</t>
  </si>
  <si>
    <t>Sangat Tinggi</t>
  </si>
  <si>
    <t>Tinggi</t>
  </si>
  <si>
    <t>Rendah</t>
  </si>
  <si>
    <t>Sangat Rendah</t>
  </si>
  <si>
    <t>Hasil Hitung</t>
  </si>
  <si>
    <t>Persentase</t>
  </si>
  <si>
    <t>Sangat</t>
  </si>
  <si>
    <t>Sedang</t>
  </si>
  <si>
    <t>Nomor</t>
  </si>
  <si>
    <t>Skor Kepercayaan</t>
  </si>
  <si>
    <t>Kepercayaan Antar warga</t>
  </si>
  <si>
    <t>Total</t>
  </si>
  <si>
    <t>Relasi Mutual</t>
  </si>
  <si>
    <t xml:space="preserve"> Nilai dan Norma</t>
  </si>
  <si>
    <t xml:space="preserve">Peran Tokoh </t>
  </si>
  <si>
    <t>Skor Relasi Mutual</t>
  </si>
  <si>
    <t>Skor Nilai &amp; Norma</t>
  </si>
  <si>
    <t>Skor Peran Tokoh</t>
  </si>
  <si>
    <t>Skor Sarana Prasarana</t>
  </si>
  <si>
    <t>Skor Sanitasi Lingkungan</t>
  </si>
  <si>
    <t>Skor Kebutuhan akan rumah</t>
  </si>
  <si>
    <t>Pertanyaan Nomor:</t>
  </si>
  <si>
    <t>Skor Kondisi Sanitasi Lingkungan</t>
  </si>
  <si>
    <t>Skor Kondisi Sarana Prasarana</t>
  </si>
  <si>
    <t>Skor Tingkat Kebutuhan Akan Rumah</t>
  </si>
  <si>
    <t xml:space="preserve">Skor Kemampuan Memenuhi Kebutuhan Rumah / Inovasi/Peningkatan Kualitas </t>
  </si>
  <si>
    <t>2100 sd 2800</t>
  </si>
  <si>
    <t>1400 sd 2100</t>
  </si>
  <si>
    <t>700 sd 1400</t>
  </si>
  <si>
    <t>0 sd 700</t>
  </si>
  <si>
    <t>Perhitungan Skala Kondisi Fisik Lingkungan</t>
  </si>
  <si>
    <t>3900 sd 5200</t>
  </si>
  <si>
    <t>2600 sd 3900</t>
  </si>
  <si>
    <t>1300 sd 2600</t>
  </si>
  <si>
    <t>0 sd 1300</t>
  </si>
  <si>
    <t>Perhitungan Skala Tingkat Kebutuhan Akan Rumah</t>
  </si>
  <si>
    <t>1200 sd 1600</t>
  </si>
  <si>
    <t>800 sd 1200</t>
  </si>
  <si>
    <t>400 sd 800</t>
  </si>
  <si>
    <t>0 sd 400</t>
  </si>
  <si>
    <t xml:space="preserve">Hasil Hitung </t>
  </si>
  <si>
    <t>TABEL DIBAWAH HASIL ANALISA</t>
  </si>
  <si>
    <t>No.</t>
  </si>
  <si>
    <t>%</t>
  </si>
  <si>
    <t>Skor Tahapan Persiapan</t>
  </si>
  <si>
    <t>Skor Tahap Persiapan</t>
  </si>
  <si>
    <t>Hitung  !!</t>
  </si>
  <si>
    <t>Skor Tahap Perencanaan</t>
  </si>
  <si>
    <t>Skor Tahap Pelaksanaan</t>
  </si>
  <si>
    <t>Skor Tahap Evaluasi</t>
  </si>
  <si>
    <t>Skor Tahapan Evaluasi</t>
  </si>
  <si>
    <t>Skor Tahapan Pelaksanaan</t>
  </si>
  <si>
    <t>Perhitungan Skala Tingkat Partisipasi Masyarakat</t>
  </si>
  <si>
    <t>0 sd 1700</t>
  </si>
  <si>
    <t>3400 sd 5100</t>
  </si>
  <si>
    <t>51000 sd 6800</t>
  </si>
  <si>
    <t>1700 sd 3400</t>
  </si>
  <si>
    <t>Skor Tahapan Perencanaan</t>
  </si>
  <si>
    <t>Skor Akhir Tingkat Partisipasi</t>
  </si>
  <si>
    <t>Umur</t>
  </si>
  <si>
    <t>JK</t>
  </si>
  <si>
    <t>Pekerjaan</t>
  </si>
  <si>
    <t>Pendapatan</t>
  </si>
  <si>
    <t>Jmlh Anggota Keluarga</t>
  </si>
  <si>
    <t>Lama Tinggal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</si>
</sst>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2" fillId="9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2" fillId="6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5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6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/>
    <xf numFmtId="0" fontId="1" fillId="4" borderId="5" xfId="0" applyFont="1" applyFill="1" applyBorder="1"/>
    <xf numFmtId="0" fontId="1" fillId="3" borderId="5" xfId="0" applyFont="1" applyFill="1" applyBorder="1"/>
    <xf numFmtId="0" fontId="1" fillId="5" borderId="5" xfId="0" applyFont="1" applyFill="1" applyBorder="1"/>
    <xf numFmtId="0" fontId="1" fillId="7" borderId="5" xfId="0" applyFont="1" applyFill="1" applyBorder="1"/>
    <xf numFmtId="0" fontId="1" fillId="9" borderId="5" xfId="0" applyFont="1" applyFill="1" applyBorder="1"/>
    <xf numFmtId="0" fontId="1" fillId="6" borderId="5" xfId="0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4" borderId="1" xfId="0" applyFont="1" applyFill="1" applyBorder="1"/>
    <xf numFmtId="0" fontId="3" fillId="3" borderId="1" xfId="0" applyFont="1" applyFill="1" applyBorder="1"/>
    <xf numFmtId="0" fontId="3" fillId="5" borderId="1" xfId="0" applyFont="1" applyFill="1" applyBorder="1"/>
    <xf numFmtId="0" fontId="3" fillId="7" borderId="1" xfId="0" applyFont="1" applyFill="1" applyBorder="1"/>
    <xf numFmtId="0" fontId="3" fillId="9" borderId="1" xfId="0" applyFont="1" applyFill="1" applyBorder="1"/>
    <xf numFmtId="0" fontId="3" fillId="6" borderId="1" xfId="0" applyFont="1" applyFill="1" applyBorder="1"/>
    <xf numFmtId="0" fontId="3" fillId="0" borderId="0" xfId="0" applyFont="1"/>
    <xf numFmtId="0" fontId="2" fillId="4" borderId="3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" fillId="11" borderId="1" xfId="0" applyFont="1" applyFill="1" applyBorder="1"/>
    <xf numFmtId="0" fontId="2" fillId="13" borderId="1" xfId="0" applyFont="1" applyFill="1" applyBorder="1" applyAlignment="1">
      <alignment horizontal="center"/>
    </xf>
    <xf numFmtId="0" fontId="1" fillId="13" borderId="1" xfId="0" applyFont="1" applyFill="1" applyBorder="1"/>
    <xf numFmtId="0" fontId="2" fillId="14" borderId="3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1" fillId="14" borderId="1" xfId="0" applyFont="1" applyFill="1" applyBorder="1"/>
    <xf numFmtId="0" fontId="2" fillId="15" borderId="1" xfId="0" applyFont="1" applyFill="1" applyBorder="1" applyAlignment="1">
      <alignment horizontal="center"/>
    </xf>
    <xf numFmtId="0" fontId="1" fillId="15" borderId="1" xfId="0" applyFont="1" applyFill="1" applyBorder="1"/>
    <xf numFmtId="0" fontId="1" fillId="13" borderId="2" xfId="0" applyFont="1" applyFill="1" applyBorder="1"/>
    <xf numFmtId="0" fontId="1" fillId="5" borderId="3" xfId="0" applyFont="1" applyFill="1" applyBorder="1"/>
    <xf numFmtId="0" fontId="1" fillId="15" borderId="3" xfId="0" applyFont="1" applyFill="1" applyBorder="1"/>
    <xf numFmtId="0" fontId="2" fillId="13" borderId="2" xfId="0" applyFont="1" applyFill="1" applyBorder="1"/>
    <xf numFmtId="0" fontId="2" fillId="5" borderId="3" xfId="0" applyFont="1" applyFill="1" applyBorder="1"/>
    <xf numFmtId="0" fontId="2" fillId="15" borderId="1" xfId="0" applyFont="1" applyFill="1" applyBorder="1"/>
    <xf numFmtId="0" fontId="2" fillId="14" borderId="1" xfId="0" applyFont="1" applyFill="1" applyBorder="1"/>
    <xf numFmtId="0" fontId="2" fillId="11" borderId="1" xfId="0" applyFont="1" applyFill="1" applyBorder="1"/>
    <xf numFmtId="0" fontId="2" fillId="0" borderId="1" xfId="0" applyFont="1" applyBorder="1"/>
    <xf numFmtId="0" fontId="2" fillId="0" borderId="0" xfId="0" applyFont="1" applyBorder="1"/>
    <xf numFmtId="0" fontId="5" fillId="0" borderId="0" xfId="0" applyFont="1"/>
    <xf numFmtId="0" fontId="2" fillId="10" borderId="1" xfId="0" applyFont="1" applyFill="1" applyBorder="1"/>
    <xf numFmtId="0" fontId="2" fillId="10" borderId="3" xfId="0" applyFont="1" applyFill="1" applyBorder="1"/>
    <xf numFmtId="0" fontId="1" fillId="11" borderId="2" xfId="0" applyFont="1" applyFill="1" applyBorder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0" fillId="10" borderId="0" xfId="0" applyFill="1"/>
    <xf numFmtId="0" fontId="1" fillId="10" borderId="0" xfId="0" applyFont="1" applyFill="1" applyBorder="1"/>
    <xf numFmtId="0" fontId="0" fillId="0" borderId="0" xfId="0" applyBorder="1" applyAlignment="1">
      <alignment horizontal="center"/>
    </xf>
    <xf numFmtId="0" fontId="0" fillId="10" borderId="0" xfId="0" applyFill="1" applyBorder="1"/>
    <xf numFmtId="1" fontId="5" fillId="0" borderId="0" xfId="0" applyNumberFormat="1" applyFont="1"/>
    <xf numFmtId="0" fontId="5" fillId="0" borderId="0" xfId="0" applyFont="1" applyBorder="1"/>
    <xf numFmtId="0" fontId="0" fillId="0" borderId="0" xfId="0" applyFont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/>
    <xf numFmtId="0" fontId="2" fillId="10" borderId="0" xfId="0" applyFont="1" applyFill="1" applyBorder="1"/>
    <xf numFmtId="0" fontId="2" fillId="10" borderId="0" xfId="0" applyFont="1" applyFill="1" applyBorder="1" applyAlignment="1">
      <alignment horizontal="center"/>
    </xf>
    <xf numFmtId="0" fontId="5" fillId="10" borderId="0" xfId="0" applyFont="1" applyFill="1"/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5" fillId="4" borderId="1" xfId="0" applyFont="1" applyFill="1" applyBorder="1"/>
    <xf numFmtId="0" fontId="0" fillId="17" borderId="1" xfId="0" applyFill="1" applyBorder="1" applyAlignment="1">
      <alignment horizontal="center"/>
    </xf>
    <xf numFmtId="0" fontId="1" fillId="17" borderId="1" xfId="0" applyFont="1" applyFill="1" applyBorder="1"/>
    <xf numFmtId="0" fontId="0" fillId="17" borderId="1" xfId="0" applyFill="1" applyBorder="1"/>
    <xf numFmtId="0" fontId="2" fillId="17" borderId="1" xfId="0" applyFont="1" applyFill="1" applyBorder="1"/>
    <xf numFmtId="0" fontId="1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5" fillId="2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4" borderId="0" xfId="0" applyFont="1" applyFill="1" applyBorder="1"/>
    <xf numFmtId="0" fontId="0" fillId="4" borderId="0" xfId="0" applyFill="1" applyBorder="1"/>
    <xf numFmtId="0" fontId="2" fillId="4" borderId="0" xfId="0" applyFont="1" applyFill="1" applyBorder="1"/>
    <xf numFmtId="0" fontId="5" fillId="4" borderId="0" xfId="0" applyFont="1" applyFill="1" applyBorder="1"/>
    <xf numFmtId="1" fontId="0" fillId="4" borderId="1" xfId="0" applyNumberForma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" fontId="0" fillId="17" borderId="1" xfId="0" applyNumberForma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5" fillId="17" borderId="1" xfId="0" applyFont="1" applyFill="1" applyBorder="1"/>
    <xf numFmtId="0" fontId="0" fillId="10" borderId="0" xfId="0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0" fontId="0" fillId="15" borderId="1" xfId="0" applyFont="1" applyFill="1" applyBorder="1" applyAlignment="1">
      <alignment horizontal="center"/>
    </xf>
    <xf numFmtId="0" fontId="3" fillId="15" borderId="1" xfId="0" applyFont="1" applyFill="1" applyBorder="1"/>
    <xf numFmtId="1" fontId="0" fillId="15" borderId="1" xfId="0" applyNumberFormat="1" applyFill="1" applyBorder="1"/>
    <xf numFmtId="0" fontId="5" fillId="15" borderId="1" xfId="0" applyFont="1" applyFill="1" applyBorder="1"/>
    <xf numFmtId="0" fontId="0" fillId="15" borderId="4" xfId="0" applyFill="1" applyBorder="1" applyAlignment="1">
      <alignment horizontal="center"/>
    </xf>
    <xf numFmtId="0" fontId="1" fillId="15" borderId="11" xfId="0" applyFont="1" applyFill="1" applyBorder="1"/>
    <xf numFmtId="0" fontId="1" fillId="15" borderId="4" xfId="0" applyFont="1" applyFill="1" applyBorder="1"/>
    <xf numFmtId="0" fontId="5" fillId="15" borderId="4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/>
    </xf>
    <xf numFmtId="1" fontId="5" fillId="15" borderId="1" xfId="0" applyNumberFormat="1" applyFont="1" applyFill="1" applyBorder="1" applyAlignment="1">
      <alignment vertical="center"/>
    </xf>
    <xf numFmtId="1" fontId="0" fillId="2" borderId="1" xfId="0" applyNumberFormat="1" applyFill="1" applyBorder="1"/>
    <xf numFmtId="0" fontId="0" fillId="7" borderId="1" xfId="0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ont="1" applyFill="1" applyBorder="1" applyAlignment="1">
      <alignment horizontal="center"/>
    </xf>
    <xf numFmtId="1" fontId="0" fillId="7" borderId="1" xfId="0" applyNumberFormat="1" applyFill="1" applyBorder="1"/>
    <xf numFmtId="0" fontId="5" fillId="7" borderId="1" xfId="0" applyFont="1" applyFill="1" applyBorder="1"/>
    <xf numFmtId="0" fontId="5" fillId="10" borderId="0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horizontal="center"/>
    </xf>
    <xf numFmtId="1" fontId="0" fillId="10" borderId="0" xfId="0" applyNumberFormat="1" applyFill="1" applyBorder="1"/>
    <xf numFmtId="0" fontId="5" fillId="10" borderId="0" xfId="0" applyFont="1" applyFill="1" applyBorder="1"/>
    <xf numFmtId="0" fontId="0" fillId="4" borderId="1" xfId="0" applyFont="1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5" borderId="10" xfId="0" applyFont="1" applyFill="1" applyBorder="1" applyAlignment="1">
      <alignment horizontal="center" vertical="center" wrapText="1"/>
    </xf>
    <xf numFmtId="0" fontId="5" fillId="15" borderId="13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wrapText="1"/>
    </xf>
    <xf numFmtId="0" fontId="2" fillId="15" borderId="6" xfId="0" applyFont="1" applyFill="1" applyBorder="1" applyAlignment="1">
      <alignment horizontal="center" wrapText="1"/>
    </xf>
    <xf numFmtId="0" fontId="2" fillId="15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1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/>
    </xf>
    <xf numFmtId="0" fontId="2" fillId="15" borderId="13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wrapText="1"/>
    </xf>
    <xf numFmtId="0" fontId="2" fillId="14" borderId="10" xfId="0" applyFont="1" applyFill="1" applyBorder="1" applyAlignment="1">
      <alignment horizontal="center" wrapText="1"/>
    </xf>
    <xf numFmtId="0" fontId="2" fillId="14" borderId="12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1042147</xdr:colOff>
      <xdr:row>122</xdr:row>
      <xdr:rowOff>0</xdr:rowOff>
    </xdr:from>
    <xdr:to>
      <xdr:col>8</xdr:col>
      <xdr:colOff>22411</xdr:colOff>
      <xdr:row>122</xdr:row>
      <xdr:rowOff>0</xdr:rowOff>
    </xdr:to>
    <xdr:cxnSp macro="">
      <xdr:nvCxnSpPr>
        <xdr:cNvPr id="2" name="Straight Connector 1"/>
        <xdr:cNvCxnSpPr/>
      </xdr:nvCxnSpPr>
      <xdr:spPr>
        <a:xfrm>
          <a:off x="1042147" y="26879550"/>
          <a:ext cx="302838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428839</xdr:colOff>
      <xdr:row>120</xdr:row>
      <xdr:rowOff>183173</xdr:rowOff>
    </xdr:from>
    <xdr:to>
      <xdr:col>6</xdr:col>
      <xdr:colOff>428839</xdr:colOff>
      <xdr:row>121</xdr:row>
      <xdr:rowOff>183173</xdr:rowOff>
    </xdr:to>
    <xdr:cxnSp macro="">
      <xdr:nvCxnSpPr>
        <xdr:cNvPr id="3" name="Straight Connector 2"/>
        <xdr:cNvCxnSpPr/>
      </xdr:nvCxnSpPr>
      <xdr:spPr>
        <a:xfrm>
          <a:off x="4048339" y="26681723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454958</xdr:colOff>
      <xdr:row>120</xdr:row>
      <xdr:rowOff>186017</xdr:rowOff>
    </xdr:from>
    <xdr:to>
      <xdr:col>5</xdr:col>
      <xdr:colOff>454958</xdr:colOff>
      <xdr:row>121</xdr:row>
      <xdr:rowOff>186017</xdr:rowOff>
    </xdr:to>
    <xdr:cxnSp macro="">
      <xdr:nvCxnSpPr>
        <xdr:cNvPr id="4" name="Straight Connector 3"/>
        <xdr:cNvCxnSpPr/>
      </xdr:nvCxnSpPr>
      <xdr:spPr>
        <a:xfrm>
          <a:off x="3188633" y="26684567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</xdr:colOff>
      <xdr:row>120</xdr:row>
      <xdr:rowOff>179725</xdr:rowOff>
    </xdr:from>
    <xdr:to>
      <xdr:col>4</xdr:col>
      <xdr:colOff>431</xdr:colOff>
      <xdr:row>121</xdr:row>
      <xdr:rowOff>179725</xdr:rowOff>
    </xdr:to>
    <xdr:cxnSp macro="">
      <xdr:nvCxnSpPr>
        <xdr:cNvPr id="5" name="Straight Connector 4"/>
        <xdr:cNvCxnSpPr/>
      </xdr:nvCxnSpPr>
      <xdr:spPr>
        <a:xfrm>
          <a:off x="2305481" y="26678275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432288</xdr:colOff>
      <xdr:row>121</xdr:row>
      <xdr:rowOff>10776</xdr:rowOff>
    </xdr:from>
    <xdr:to>
      <xdr:col>1</xdr:col>
      <xdr:colOff>432288</xdr:colOff>
      <xdr:row>122</xdr:row>
      <xdr:rowOff>10776</xdr:rowOff>
    </xdr:to>
    <xdr:cxnSp macro="">
      <xdr:nvCxnSpPr>
        <xdr:cNvPr id="6" name="Straight Connector 5"/>
        <xdr:cNvCxnSpPr/>
      </xdr:nvCxnSpPr>
      <xdr:spPr>
        <a:xfrm>
          <a:off x="1480038" y="26699826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114482</xdr:colOff>
      <xdr:row>120</xdr:row>
      <xdr:rowOff>183173</xdr:rowOff>
    </xdr:from>
    <xdr:to>
      <xdr:col>5</xdr:col>
      <xdr:colOff>114482</xdr:colOff>
      <xdr:row>121</xdr:row>
      <xdr:rowOff>183173</xdr:rowOff>
    </xdr:to>
    <xdr:cxnSp macro="">
      <xdr:nvCxnSpPr>
        <xdr:cNvPr id="7" name="Straight Connector 6"/>
        <xdr:cNvCxnSpPr/>
      </xdr:nvCxnSpPr>
      <xdr:spPr>
        <a:xfrm>
          <a:off x="3329170" y="22602642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1042147</xdr:colOff>
      <xdr:row>123</xdr:row>
      <xdr:rowOff>0</xdr:rowOff>
    </xdr:from>
    <xdr:to>
      <xdr:col>27</xdr:col>
      <xdr:colOff>22411</xdr:colOff>
      <xdr:row>123</xdr:row>
      <xdr:rowOff>0</xdr:rowOff>
    </xdr:to>
    <xdr:cxnSp macro="">
      <xdr:nvCxnSpPr>
        <xdr:cNvPr id="8" name="Straight Connector 7"/>
        <xdr:cNvCxnSpPr/>
      </xdr:nvCxnSpPr>
      <xdr:spPr>
        <a:xfrm>
          <a:off x="794497" y="22803971"/>
          <a:ext cx="440503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428839</xdr:colOff>
      <xdr:row>121</xdr:row>
      <xdr:rowOff>183173</xdr:rowOff>
    </xdr:from>
    <xdr:to>
      <xdr:col>25</xdr:col>
      <xdr:colOff>428839</xdr:colOff>
      <xdr:row>122</xdr:row>
      <xdr:rowOff>183173</xdr:rowOff>
    </xdr:to>
    <xdr:cxnSp macro="">
      <xdr:nvCxnSpPr>
        <xdr:cNvPr id="9" name="Straight Connector 8"/>
        <xdr:cNvCxnSpPr/>
      </xdr:nvCxnSpPr>
      <xdr:spPr>
        <a:xfrm>
          <a:off x="4250045" y="22606144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454958</xdr:colOff>
      <xdr:row>121</xdr:row>
      <xdr:rowOff>186017</xdr:rowOff>
    </xdr:from>
    <xdr:to>
      <xdr:col>24</xdr:col>
      <xdr:colOff>454958</xdr:colOff>
      <xdr:row>122</xdr:row>
      <xdr:rowOff>186017</xdr:rowOff>
    </xdr:to>
    <xdr:cxnSp macro="">
      <xdr:nvCxnSpPr>
        <xdr:cNvPr id="10" name="Straight Connector 9"/>
        <xdr:cNvCxnSpPr/>
      </xdr:nvCxnSpPr>
      <xdr:spPr>
        <a:xfrm>
          <a:off x="3671046" y="22608988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431</xdr:colOff>
      <xdr:row>121</xdr:row>
      <xdr:rowOff>179725</xdr:rowOff>
    </xdr:from>
    <xdr:to>
      <xdr:col>23</xdr:col>
      <xdr:colOff>431</xdr:colOff>
      <xdr:row>122</xdr:row>
      <xdr:rowOff>179725</xdr:rowOff>
    </xdr:to>
    <xdr:cxnSp macro="">
      <xdr:nvCxnSpPr>
        <xdr:cNvPr id="11" name="Straight Connector 10"/>
        <xdr:cNvCxnSpPr/>
      </xdr:nvCxnSpPr>
      <xdr:spPr>
        <a:xfrm>
          <a:off x="2611402" y="22602696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432288</xdr:colOff>
      <xdr:row>122</xdr:row>
      <xdr:rowOff>10776</xdr:rowOff>
    </xdr:from>
    <xdr:to>
      <xdr:col>20</xdr:col>
      <xdr:colOff>432288</xdr:colOff>
      <xdr:row>123</xdr:row>
      <xdr:rowOff>10776</xdr:rowOff>
    </xdr:to>
    <xdr:cxnSp macro="">
      <xdr:nvCxnSpPr>
        <xdr:cNvPr id="12" name="Straight Connector 11"/>
        <xdr:cNvCxnSpPr/>
      </xdr:nvCxnSpPr>
      <xdr:spPr>
        <a:xfrm>
          <a:off x="1227906" y="22624247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551510</xdr:colOff>
      <xdr:row>122</xdr:row>
      <xdr:rowOff>19887</xdr:rowOff>
    </xdr:from>
    <xdr:to>
      <xdr:col>23</xdr:col>
      <xdr:colOff>551510</xdr:colOff>
      <xdr:row>123</xdr:row>
      <xdr:rowOff>19887</xdr:rowOff>
    </xdr:to>
    <xdr:cxnSp macro="">
      <xdr:nvCxnSpPr>
        <xdr:cNvPr id="13" name="Straight Connector 12"/>
        <xdr:cNvCxnSpPr/>
      </xdr:nvCxnSpPr>
      <xdr:spPr>
        <a:xfrm>
          <a:off x="14988689" y="22811851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1042147</xdr:colOff>
      <xdr:row>121</xdr:row>
      <xdr:rowOff>0</xdr:rowOff>
    </xdr:from>
    <xdr:to>
      <xdr:col>45</xdr:col>
      <xdr:colOff>22411</xdr:colOff>
      <xdr:row>121</xdr:row>
      <xdr:rowOff>0</xdr:rowOff>
    </xdr:to>
    <xdr:cxnSp macro="">
      <xdr:nvCxnSpPr>
        <xdr:cNvPr id="20" name="Straight Connector 19"/>
        <xdr:cNvCxnSpPr/>
      </xdr:nvCxnSpPr>
      <xdr:spPr>
        <a:xfrm>
          <a:off x="14929597" y="26879550"/>
          <a:ext cx="384753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428839</xdr:colOff>
      <xdr:row>119</xdr:row>
      <xdr:rowOff>183173</xdr:rowOff>
    </xdr:from>
    <xdr:to>
      <xdr:col>44</xdr:col>
      <xdr:colOff>428839</xdr:colOff>
      <xdr:row>120</xdr:row>
      <xdr:rowOff>183173</xdr:rowOff>
    </xdr:to>
    <xdr:cxnSp macro="">
      <xdr:nvCxnSpPr>
        <xdr:cNvPr id="21" name="Straight Connector 20"/>
        <xdr:cNvCxnSpPr/>
      </xdr:nvCxnSpPr>
      <xdr:spPr>
        <a:xfrm>
          <a:off x="18697789" y="26681723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454958</xdr:colOff>
      <xdr:row>119</xdr:row>
      <xdr:rowOff>186017</xdr:rowOff>
    </xdr:from>
    <xdr:to>
      <xdr:col>42</xdr:col>
      <xdr:colOff>454958</xdr:colOff>
      <xdr:row>120</xdr:row>
      <xdr:rowOff>186017</xdr:rowOff>
    </xdr:to>
    <xdr:cxnSp macro="">
      <xdr:nvCxnSpPr>
        <xdr:cNvPr id="22" name="Straight Connector 21"/>
        <xdr:cNvCxnSpPr/>
      </xdr:nvCxnSpPr>
      <xdr:spPr>
        <a:xfrm>
          <a:off x="17361833" y="26684567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431</xdr:colOff>
      <xdr:row>119</xdr:row>
      <xdr:rowOff>179725</xdr:rowOff>
    </xdr:from>
    <xdr:to>
      <xdr:col>41</xdr:col>
      <xdr:colOff>431</xdr:colOff>
      <xdr:row>120</xdr:row>
      <xdr:rowOff>179725</xdr:rowOff>
    </xdr:to>
    <xdr:cxnSp macro="">
      <xdr:nvCxnSpPr>
        <xdr:cNvPr id="23" name="Straight Connector 22"/>
        <xdr:cNvCxnSpPr/>
      </xdr:nvCxnSpPr>
      <xdr:spPr>
        <a:xfrm>
          <a:off x="16431056" y="26678275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432288</xdr:colOff>
      <xdr:row>120</xdr:row>
      <xdr:rowOff>10776</xdr:rowOff>
    </xdr:from>
    <xdr:to>
      <xdr:col>38</xdr:col>
      <xdr:colOff>432288</xdr:colOff>
      <xdr:row>121</xdr:row>
      <xdr:rowOff>10776</xdr:rowOff>
    </xdr:to>
    <xdr:cxnSp macro="">
      <xdr:nvCxnSpPr>
        <xdr:cNvPr id="24" name="Straight Connector 23"/>
        <xdr:cNvCxnSpPr/>
      </xdr:nvCxnSpPr>
      <xdr:spPr>
        <a:xfrm>
          <a:off x="15357963" y="26699826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442755</xdr:colOff>
      <xdr:row>120</xdr:row>
      <xdr:rowOff>19887</xdr:rowOff>
    </xdr:from>
    <xdr:to>
      <xdr:col>41</xdr:col>
      <xdr:colOff>442755</xdr:colOff>
      <xdr:row>121</xdr:row>
      <xdr:rowOff>19887</xdr:rowOff>
    </xdr:to>
    <xdr:cxnSp macro="">
      <xdr:nvCxnSpPr>
        <xdr:cNvPr id="25" name="Straight Connector 24"/>
        <xdr:cNvCxnSpPr/>
      </xdr:nvCxnSpPr>
      <xdr:spPr>
        <a:xfrm>
          <a:off x="29861398" y="23192851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428839</xdr:colOff>
      <xdr:row>119</xdr:row>
      <xdr:rowOff>183173</xdr:rowOff>
    </xdr:from>
    <xdr:to>
      <xdr:col>43</xdr:col>
      <xdr:colOff>428839</xdr:colOff>
      <xdr:row>120</xdr:row>
      <xdr:rowOff>183173</xdr:rowOff>
    </xdr:to>
    <xdr:cxnSp macro="">
      <xdr:nvCxnSpPr>
        <xdr:cNvPr id="26" name="Straight Connector 25"/>
        <xdr:cNvCxnSpPr/>
      </xdr:nvCxnSpPr>
      <xdr:spPr>
        <a:xfrm>
          <a:off x="17878639" y="26681723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454958</xdr:colOff>
      <xdr:row>119</xdr:row>
      <xdr:rowOff>186017</xdr:rowOff>
    </xdr:from>
    <xdr:to>
      <xdr:col>41</xdr:col>
      <xdr:colOff>454958</xdr:colOff>
      <xdr:row>120</xdr:row>
      <xdr:rowOff>186017</xdr:rowOff>
    </xdr:to>
    <xdr:cxnSp macro="">
      <xdr:nvCxnSpPr>
        <xdr:cNvPr id="27" name="Straight Connector 26"/>
        <xdr:cNvCxnSpPr/>
      </xdr:nvCxnSpPr>
      <xdr:spPr>
        <a:xfrm>
          <a:off x="30485922" y="23168481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1042147</xdr:colOff>
      <xdr:row>121</xdr:row>
      <xdr:rowOff>0</xdr:rowOff>
    </xdr:from>
    <xdr:to>
      <xdr:col>59</xdr:col>
      <xdr:colOff>22411</xdr:colOff>
      <xdr:row>121</xdr:row>
      <xdr:rowOff>0</xdr:rowOff>
    </xdr:to>
    <xdr:cxnSp macro="">
      <xdr:nvCxnSpPr>
        <xdr:cNvPr id="28" name="Straight Connector 27"/>
        <xdr:cNvCxnSpPr/>
      </xdr:nvCxnSpPr>
      <xdr:spPr>
        <a:xfrm>
          <a:off x="23715977" y="23102455"/>
          <a:ext cx="425797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428839</xdr:colOff>
      <xdr:row>119</xdr:row>
      <xdr:rowOff>183173</xdr:rowOff>
    </xdr:from>
    <xdr:to>
      <xdr:col>58</xdr:col>
      <xdr:colOff>428839</xdr:colOff>
      <xdr:row>120</xdr:row>
      <xdr:rowOff>183173</xdr:rowOff>
    </xdr:to>
    <xdr:cxnSp macro="">
      <xdr:nvCxnSpPr>
        <xdr:cNvPr id="29" name="Straight Connector 28"/>
        <xdr:cNvCxnSpPr/>
      </xdr:nvCxnSpPr>
      <xdr:spPr>
        <a:xfrm>
          <a:off x="27774248" y="22904628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454958</xdr:colOff>
      <xdr:row>119</xdr:row>
      <xdr:rowOff>186017</xdr:rowOff>
    </xdr:from>
    <xdr:to>
      <xdr:col>56</xdr:col>
      <xdr:colOff>454958</xdr:colOff>
      <xdr:row>120</xdr:row>
      <xdr:rowOff>186017</xdr:rowOff>
    </xdr:to>
    <xdr:cxnSp macro="">
      <xdr:nvCxnSpPr>
        <xdr:cNvPr id="30" name="Straight Connector 29"/>
        <xdr:cNvCxnSpPr/>
      </xdr:nvCxnSpPr>
      <xdr:spPr>
        <a:xfrm>
          <a:off x="26588094" y="22907472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431</xdr:colOff>
      <xdr:row>119</xdr:row>
      <xdr:rowOff>179725</xdr:rowOff>
    </xdr:from>
    <xdr:to>
      <xdr:col>55</xdr:col>
      <xdr:colOff>431</xdr:colOff>
      <xdr:row>120</xdr:row>
      <xdr:rowOff>179725</xdr:rowOff>
    </xdr:to>
    <xdr:cxnSp macro="">
      <xdr:nvCxnSpPr>
        <xdr:cNvPr id="31" name="Straight Connector 30"/>
        <xdr:cNvCxnSpPr/>
      </xdr:nvCxnSpPr>
      <xdr:spPr>
        <a:xfrm>
          <a:off x="25527431" y="22901180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432288</xdr:colOff>
      <xdr:row>120</xdr:row>
      <xdr:rowOff>10776</xdr:rowOff>
    </xdr:from>
    <xdr:to>
      <xdr:col>52</xdr:col>
      <xdr:colOff>432288</xdr:colOff>
      <xdr:row>121</xdr:row>
      <xdr:rowOff>10776</xdr:rowOff>
    </xdr:to>
    <xdr:cxnSp macro="">
      <xdr:nvCxnSpPr>
        <xdr:cNvPr id="32" name="Straight Connector 31"/>
        <xdr:cNvCxnSpPr/>
      </xdr:nvCxnSpPr>
      <xdr:spPr>
        <a:xfrm>
          <a:off x="24140879" y="22922731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442755</xdr:colOff>
      <xdr:row>120</xdr:row>
      <xdr:rowOff>19887</xdr:rowOff>
    </xdr:from>
    <xdr:to>
      <xdr:col>55</xdr:col>
      <xdr:colOff>442755</xdr:colOff>
      <xdr:row>121</xdr:row>
      <xdr:rowOff>19887</xdr:rowOff>
    </xdr:to>
    <xdr:cxnSp macro="">
      <xdr:nvCxnSpPr>
        <xdr:cNvPr id="33" name="Straight Connector 32"/>
        <xdr:cNvCxnSpPr/>
      </xdr:nvCxnSpPr>
      <xdr:spPr>
        <a:xfrm>
          <a:off x="25969755" y="22931842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428839</xdr:colOff>
      <xdr:row>119</xdr:row>
      <xdr:rowOff>183173</xdr:rowOff>
    </xdr:from>
    <xdr:to>
      <xdr:col>57</xdr:col>
      <xdr:colOff>428839</xdr:colOff>
      <xdr:row>120</xdr:row>
      <xdr:rowOff>183173</xdr:rowOff>
    </xdr:to>
    <xdr:cxnSp macro="">
      <xdr:nvCxnSpPr>
        <xdr:cNvPr id="34" name="Straight Connector 33"/>
        <xdr:cNvCxnSpPr/>
      </xdr:nvCxnSpPr>
      <xdr:spPr>
        <a:xfrm>
          <a:off x="27168112" y="22904628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454958</xdr:colOff>
      <xdr:row>119</xdr:row>
      <xdr:rowOff>186017</xdr:rowOff>
    </xdr:from>
    <xdr:to>
      <xdr:col>55</xdr:col>
      <xdr:colOff>454958</xdr:colOff>
      <xdr:row>120</xdr:row>
      <xdr:rowOff>186017</xdr:rowOff>
    </xdr:to>
    <xdr:cxnSp macro="">
      <xdr:nvCxnSpPr>
        <xdr:cNvPr id="35" name="Straight Connector 34"/>
        <xdr:cNvCxnSpPr/>
      </xdr:nvCxnSpPr>
      <xdr:spPr>
        <a:xfrm>
          <a:off x="25981958" y="22907472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1042147</xdr:colOff>
      <xdr:row>121</xdr:row>
      <xdr:rowOff>0</xdr:rowOff>
    </xdr:from>
    <xdr:to>
      <xdr:col>72</xdr:col>
      <xdr:colOff>22411</xdr:colOff>
      <xdr:row>121</xdr:row>
      <xdr:rowOff>0</xdr:rowOff>
    </xdr:to>
    <xdr:cxnSp macro="">
      <xdr:nvCxnSpPr>
        <xdr:cNvPr id="36" name="Straight Connector 35"/>
        <xdr:cNvCxnSpPr/>
      </xdr:nvCxnSpPr>
      <xdr:spPr>
        <a:xfrm>
          <a:off x="32681476" y="23118536"/>
          <a:ext cx="431154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428839</xdr:colOff>
      <xdr:row>119</xdr:row>
      <xdr:rowOff>183173</xdr:rowOff>
    </xdr:from>
    <xdr:to>
      <xdr:col>71</xdr:col>
      <xdr:colOff>428839</xdr:colOff>
      <xdr:row>120</xdr:row>
      <xdr:rowOff>183173</xdr:rowOff>
    </xdr:to>
    <xdr:cxnSp macro="">
      <xdr:nvCxnSpPr>
        <xdr:cNvPr id="37" name="Straight Connector 36"/>
        <xdr:cNvCxnSpPr/>
      </xdr:nvCxnSpPr>
      <xdr:spPr>
        <a:xfrm>
          <a:off x="36787125" y="22920709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454958</xdr:colOff>
      <xdr:row>119</xdr:row>
      <xdr:rowOff>186017</xdr:rowOff>
    </xdr:from>
    <xdr:to>
      <xdr:col>69</xdr:col>
      <xdr:colOff>454958</xdr:colOff>
      <xdr:row>120</xdr:row>
      <xdr:rowOff>186017</xdr:rowOff>
    </xdr:to>
    <xdr:cxnSp macro="">
      <xdr:nvCxnSpPr>
        <xdr:cNvPr id="38" name="Straight Connector 37"/>
        <xdr:cNvCxnSpPr/>
      </xdr:nvCxnSpPr>
      <xdr:spPr>
        <a:xfrm>
          <a:off x="35588601" y="22923553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431</xdr:colOff>
      <xdr:row>119</xdr:row>
      <xdr:rowOff>179725</xdr:rowOff>
    </xdr:from>
    <xdr:to>
      <xdr:col>68</xdr:col>
      <xdr:colOff>431</xdr:colOff>
      <xdr:row>120</xdr:row>
      <xdr:rowOff>179725</xdr:rowOff>
    </xdr:to>
    <xdr:cxnSp macro="">
      <xdr:nvCxnSpPr>
        <xdr:cNvPr id="39" name="Straight Connector 38"/>
        <xdr:cNvCxnSpPr/>
      </xdr:nvCxnSpPr>
      <xdr:spPr>
        <a:xfrm>
          <a:off x="34521752" y="22917261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432288</xdr:colOff>
      <xdr:row>120</xdr:row>
      <xdr:rowOff>10776</xdr:rowOff>
    </xdr:from>
    <xdr:to>
      <xdr:col>65</xdr:col>
      <xdr:colOff>432288</xdr:colOff>
      <xdr:row>121</xdr:row>
      <xdr:rowOff>10776</xdr:rowOff>
    </xdr:to>
    <xdr:cxnSp macro="">
      <xdr:nvCxnSpPr>
        <xdr:cNvPr id="40" name="Straight Connector 39"/>
        <xdr:cNvCxnSpPr/>
      </xdr:nvCxnSpPr>
      <xdr:spPr>
        <a:xfrm>
          <a:off x="33116645" y="22938812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557055</xdr:colOff>
      <xdr:row>119</xdr:row>
      <xdr:rowOff>181812</xdr:rowOff>
    </xdr:from>
    <xdr:to>
      <xdr:col>68</xdr:col>
      <xdr:colOff>557055</xdr:colOff>
      <xdr:row>120</xdr:row>
      <xdr:rowOff>181812</xdr:rowOff>
    </xdr:to>
    <xdr:cxnSp macro="">
      <xdr:nvCxnSpPr>
        <xdr:cNvPr id="41" name="Straight Connector 40"/>
        <xdr:cNvCxnSpPr/>
      </xdr:nvCxnSpPr>
      <xdr:spPr>
        <a:xfrm>
          <a:off x="42867105" y="22937037"/>
          <a:ext cx="0" cy="190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428839</xdr:colOff>
      <xdr:row>119</xdr:row>
      <xdr:rowOff>183173</xdr:rowOff>
    </xdr:from>
    <xdr:to>
      <xdr:col>70</xdr:col>
      <xdr:colOff>428839</xdr:colOff>
      <xdr:row>120</xdr:row>
      <xdr:rowOff>183173</xdr:rowOff>
    </xdr:to>
    <xdr:cxnSp macro="">
      <xdr:nvCxnSpPr>
        <xdr:cNvPr id="42" name="Straight Connector 41"/>
        <xdr:cNvCxnSpPr/>
      </xdr:nvCxnSpPr>
      <xdr:spPr>
        <a:xfrm>
          <a:off x="36174803" y="22920709"/>
          <a:ext cx="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5"/>
  <sheetViews>
    <sheetView zoomScale="70" zoomScaleNormal="70" workbookViewId="0">
      <pane xSplit="1" ySplit="4" topLeftCell="O77" activePane="bottomRight" state="frozen"/>
      <selection pane="topRight" activeCell="B1" sqref="B1"/>
      <selection pane="bottomLeft" activeCell="A5" sqref="A5"/>
      <selection pane="bottomRight" activeCell="O3" sqref="O3:AK105"/>
    </sheetView>
  </sheetViews>
  <sheetFormatPr defaultRowHeight="15" x14ac:dyDescent="0.25"/>
  <cols>
    <col min="1" max="1" width="11.7109375" style="1" customWidth="1"/>
    <col min="2" max="9" width="9.140625" style="1"/>
    <col min="10" max="10" width="12" style="1" customWidth="1"/>
    <col min="11" max="11" width="10" style="1" bestFit="1" customWidth="1"/>
    <col min="12" max="12" width="6.85546875" style="1" bestFit="1" customWidth="1"/>
    <col min="13" max="13" width="15.5703125" style="1" bestFit="1" customWidth="1"/>
    <col min="14" max="14" width="19.140625" style="1" bestFit="1" customWidth="1"/>
    <col min="15" max="15" width="12.7109375" style="1" customWidth="1"/>
    <col min="16" max="16" width="13.85546875" style="1" bestFit="1" customWidth="1"/>
    <col min="17" max="17" width="13.28515625" style="1" bestFit="1" customWidth="1"/>
    <col min="18" max="19" width="12.5703125" style="1" bestFit="1" customWidth="1"/>
    <col min="20" max="20" width="8" style="1" bestFit="1" customWidth="1"/>
    <col min="21" max="23" width="9.140625" style="1"/>
    <col min="24" max="24" width="8.28515625" style="1" customWidth="1"/>
    <col min="25" max="25" width="7.85546875" style="1" customWidth="1"/>
    <col min="26" max="26" width="7.140625" style="1" customWidth="1"/>
    <col min="27" max="27" width="7.42578125" style="1" customWidth="1"/>
    <col min="28" max="29" width="7.5703125" style="1" customWidth="1"/>
    <col min="30" max="30" width="8.5703125" style="1" bestFit="1" customWidth="1"/>
    <col min="31" max="31" width="7" style="1" customWidth="1"/>
    <col min="32" max="16384" width="9.140625" style="1"/>
  </cols>
  <sheetData>
    <row r="1" spans="1:37" s="4" customFormat="1" ht="14.25" x14ac:dyDescent="0.2">
      <c r="A1" s="4" t="s">
        <v>49</v>
      </c>
    </row>
    <row r="2" spans="1:37" s="4" customFormat="1" ht="14.25" x14ac:dyDescent="0.2">
      <c r="A2" s="4" t="s">
        <v>12</v>
      </c>
    </row>
    <row r="3" spans="1:37" s="7" customFormat="1" x14ac:dyDescent="0.25">
      <c r="A3" s="151" t="s">
        <v>0</v>
      </c>
      <c r="B3" s="152" t="s">
        <v>11</v>
      </c>
      <c r="C3" s="152"/>
      <c r="D3" s="152"/>
      <c r="E3" s="152"/>
      <c r="F3" s="152"/>
      <c r="G3" s="153" t="s">
        <v>15</v>
      </c>
      <c r="H3" s="153"/>
      <c r="I3" s="154" t="s">
        <v>22</v>
      </c>
      <c r="J3" s="154"/>
      <c r="K3" s="154"/>
      <c r="L3" s="154"/>
      <c r="M3" s="154"/>
      <c r="N3" s="154"/>
      <c r="O3" s="155" t="s">
        <v>47</v>
      </c>
      <c r="P3" s="155"/>
      <c r="Q3" s="155"/>
      <c r="R3" s="155"/>
      <c r="S3" s="155"/>
      <c r="T3" s="155"/>
      <c r="U3" s="156" t="s">
        <v>29</v>
      </c>
      <c r="V3" s="156"/>
      <c r="W3" s="156"/>
      <c r="X3" s="156"/>
      <c r="Y3" s="156"/>
      <c r="Z3" s="156"/>
      <c r="AA3" s="149" t="s">
        <v>31</v>
      </c>
      <c r="AB3" s="149"/>
      <c r="AC3" s="149"/>
      <c r="AD3" s="149"/>
      <c r="AE3" s="149"/>
      <c r="AF3" s="150" t="s">
        <v>36</v>
      </c>
      <c r="AG3" s="150"/>
      <c r="AH3" s="150"/>
      <c r="AI3" s="150"/>
      <c r="AJ3" s="150"/>
      <c r="AK3" s="150"/>
    </row>
    <row r="4" spans="1:37" s="7" customFormat="1" x14ac:dyDescent="0.25">
      <c r="A4" s="151"/>
      <c r="B4" s="144" t="s">
        <v>5</v>
      </c>
      <c r="C4" s="144" t="s">
        <v>6</v>
      </c>
      <c r="D4" s="144" t="s">
        <v>7</v>
      </c>
      <c r="E4" s="144" t="s">
        <v>8</v>
      </c>
      <c r="F4" s="144" t="s">
        <v>9</v>
      </c>
      <c r="G4" s="145" t="s">
        <v>13</v>
      </c>
      <c r="H4" s="145" t="s">
        <v>14</v>
      </c>
      <c r="I4" s="146" t="s">
        <v>16</v>
      </c>
      <c r="J4" s="146" t="s">
        <v>17</v>
      </c>
      <c r="K4" s="146" t="s">
        <v>18</v>
      </c>
      <c r="L4" s="146" t="s">
        <v>19</v>
      </c>
      <c r="M4" s="146" t="s">
        <v>20</v>
      </c>
      <c r="N4" s="146" t="s">
        <v>21</v>
      </c>
      <c r="O4" s="147" t="s">
        <v>42</v>
      </c>
      <c r="P4" s="147" t="s">
        <v>43</v>
      </c>
      <c r="Q4" s="147" t="s">
        <v>44</v>
      </c>
      <c r="R4" s="147" t="s">
        <v>45</v>
      </c>
      <c r="S4" s="147" t="s">
        <v>46</v>
      </c>
      <c r="T4" s="147" t="s">
        <v>48</v>
      </c>
      <c r="U4" s="148" t="s">
        <v>23</v>
      </c>
      <c r="V4" s="148" t="s">
        <v>24</v>
      </c>
      <c r="W4" s="148" t="s">
        <v>25</v>
      </c>
      <c r="X4" s="148" t="s">
        <v>26</v>
      </c>
      <c r="Y4" s="148" t="s">
        <v>27</v>
      </c>
      <c r="Z4" s="148" t="s">
        <v>28</v>
      </c>
      <c r="AA4" s="16" t="s">
        <v>30</v>
      </c>
      <c r="AB4" s="16" t="s">
        <v>35</v>
      </c>
      <c r="AC4" s="16" t="s">
        <v>33</v>
      </c>
      <c r="AD4" s="16" t="s">
        <v>34</v>
      </c>
      <c r="AE4" s="16" t="s">
        <v>32</v>
      </c>
      <c r="AF4" s="18">
        <v>5</v>
      </c>
      <c r="AG4" s="18" t="s">
        <v>37</v>
      </c>
      <c r="AH4" s="18" t="s">
        <v>38</v>
      </c>
      <c r="AI4" s="18" t="s">
        <v>39</v>
      </c>
      <c r="AJ4" s="18" t="s">
        <v>40</v>
      </c>
      <c r="AK4" s="18" t="s">
        <v>41</v>
      </c>
    </row>
    <row r="5" spans="1:37" x14ac:dyDescent="0.25">
      <c r="A5" s="29">
        <v>1</v>
      </c>
      <c r="B5" s="30"/>
      <c r="C5" s="30" t="s">
        <v>50</v>
      </c>
      <c r="D5" s="30"/>
      <c r="E5" s="30"/>
      <c r="F5" s="30"/>
      <c r="G5" s="31"/>
      <c r="H5" s="31" t="s">
        <v>50</v>
      </c>
      <c r="I5" s="32"/>
      <c r="J5" s="32"/>
      <c r="K5" s="32"/>
      <c r="L5" s="32"/>
      <c r="M5" s="32"/>
      <c r="N5" s="32" t="s">
        <v>51</v>
      </c>
      <c r="O5" s="33"/>
      <c r="P5" s="33" t="s">
        <v>50</v>
      </c>
      <c r="Q5" s="33"/>
      <c r="R5" s="33"/>
      <c r="S5" s="33"/>
      <c r="T5" s="33"/>
      <c r="U5" s="34"/>
      <c r="V5" s="34" t="s">
        <v>50</v>
      </c>
      <c r="W5" s="34"/>
      <c r="X5" s="34"/>
      <c r="Y5" s="34"/>
      <c r="Z5" s="34"/>
      <c r="AA5" s="35"/>
      <c r="AB5" s="35"/>
      <c r="AC5" s="35"/>
      <c r="AD5" s="35" t="s">
        <v>50</v>
      </c>
      <c r="AE5" s="35"/>
      <c r="AF5" s="36"/>
      <c r="AG5" s="36"/>
      <c r="AH5" s="36"/>
      <c r="AI5" s="36"/>
      <c r="AJ5" s="36"/>
      <c r="AK5" s="36" t="s">
        <v>50</v>
      </c>
    </row>
    <row r="6" spans="1:37" x14ac:dyDescent="0.25">
      <c r="A6" s="2">
        <f>A5+1</f>
        <v>2</v>
      </c>
      <c r="B6" s="10"/>
      <c r="C6" s="10" t="s">
        <v>50</v>
      </c>
      <c r="D6" s="10"/>
      <c r="E6" s="10"/>
      <c r="F6" s="10"/>
      <c r="G6" s="12"/>
      <c r="H6" s="12" t="s">
        <v>50</v>
      </c>
      <c r="I6" s="11"/>
      <c r="J6" s="11"/>
      <c r="K6" s="11"/>
      <c r="L6" s="11"/>
      <c r="M6" s="11"/>
      <c r="N6" s="11" t="s">
        <v>51</v>
      </c>
      <c r="O6" s="13"/>
      <c r="P6" s="13" t="s">
        <v>50</v>
      </c>
      <c r="Q6" s="13"/>
      <c r="R6" s="13"/>
      <c r="S6" s="13"/>
      <c r="T6" s="13"/>
      <c r="U6" s="15"/>
      <c r="V6" s="15"/>
      <c r="W6" s="15" t="s">
        <v>50</v>
      </c>
      <c r="X6" s="15"/>
      <c r="Y6" s="15"/>
      <c r="Z6" s="15"/>
      <c r="AA6" s="17"/>
      <c r="AB6" s="17" t="s">
        <v>50</v>
      </c>
      <c r="AC6" s="17"/>
      <c r="AD6" s="17"/>
      <c r="AE6" s="17"/>
      <c r="AF6" s="14"/>
      <c r="AG6" s="14"/>
      <c r="AH6" s="14"/>
      <c r="AI6" s="14"/>
      <c r="AJ6" s="14" t="s">
        <v>50</v>
      </c>
      <c r="AK6" s="14"/>
    </row>
    <row r="7" spans="1:37" x14ac:dyDescent="0.25">
      <c r="A7" s="2">
        <f t="shared" ref="A7:A70" si="0">A6+1</f>
        <v>3</v>
      </c>
      <c r="B7" s="10"/>
      <c r="C7" s="10" t="s">
        <v>50</v>
      </c>
      <c r="D7" s="10"/>
      <c r="E7" s="10"/>
      <c r="F7" s="10"/>
      <c r="G7" s="12"/>
      <c r="H7" s="12" t="s">
        <v>50</v>
      </c>
      <c r="I7" s="11"/>
      <c r="J7" s="11"/>
      <c r="K7" s="11" t="s">
        <v>50</v>
      </c>
      <c r="L7" s="11"/>
      <c r="M7" s="11"/>
      <c r="N7" s="11"/>
      <c r="O7" s="13"/>
      <c r="P7" s="13"/>
      <c r="Q7" s="13"/>
      <c r="R7" s="13"/>
      <c r="S7" s="13"/>
      <c r="T7" s="13" t="s">
        <v>50</v>
      </c>
      <c r="U7" s="15"/>
      <c r="V7" s="15"/>
      <c r="W7" s="15" t="s">
        <v>50</v>
      </c>
      <c r="X7" s="15"/>
      <c r="Y7" s="15"/>
      <c r="Z7" s="15"/>
      <c r="AA7" s="17"/>
      <c r="AB7" s="17" t="s">
        <v>50</v>
      </c>
      <c r="AC7" s="17"/>
      <c r="AD7" s="17"/>
      <c r="AE7" s="17"/>
      <c r="AF7" s="14"/>
      <c r="AG7" s="14"/>
      <c r="AH7" s="14"/>
      <c r="AI7" s="14"/>
      <c r="AJ7" s="14" t="s">
        <v>50</v>
      </c>
      <c r="AK7" s="14"/>
    </row>
    <row r="8" spans="1:37" x14ac:dyDescent="0.25">
      <c r="A8" s="2">
        <f t="shared" si="0"/>
        <v>4</v>
      </c>
      <c r="B8" s="10"/>
      <c r="C8" s="10" t="s">
        <v>50</v>
      </c>
      <c r="D8" s="10"/>
      <c r="E8" s="10"/>
      <c r="F8" s="10"/>
      <c r="G8" s="12"/>
      <c r="H8" s="12" t="s">
        <v>50</v>
      </c>
      <c r="I8" s="11"/>
      <c r="J8" s="11"/>
      <c r="K8" s="11" t="s">
        <v>50</v>
      </c>
      <c r="L8" s="11"/>
      <c r="M8" s="11"/>
      <c r="N8" s="11"/>
      <c r="O8" s="13"/>
      <c r="P8" s="13"/>
      <c r="Q8" s="13"/>
      <c r="R8" s="13"/>
      <c r="S8" s="13"/>
      <c r="T8" s="13" t="s">
        <v>50</v>
      </c>
      <c r="U8" s="15"/>
      <c r="V8" s="15" t="s">
        <v>50</v>
      </c>
      <c r="W8" s="15"/>
      <c r="X8" s="15"/>
      <c r="Y8" s="15"/>
      <c r="Z8" s="15"/>
      <c r="AA8" s="17"/>
      <c r="AB8" s="17" t="s">
        <v>50</v>
      </c>
      <c r="AC8" s="17"/>
      <c r="AD8" s="17"/>
      <c r="AE8" s="17"/>
      <c r="AF8" s="14"/>
      <c r="AG8" s="14"/>
      <c r="AH8" s="14"/>
      <c r="AI8" s="14" t="s">
        <v>50</v>
      </c>
      <c r="AJ8" s="14"/>
      <c r="AK8" s="14"/>
    </row>
    <row r="9" spans="1:37" x14ac:dyDescent="0.25">
      <c r="A9" s="2">
        <f t="shared" si="0"/>
        <v>5</v>
      </c>
      <c r="B9" s="10"/>
      <c r="C9" s="10"/>
      <c r="D9" s="10" t="s">
        <v>50</v>
      </c>
      <c r="E9" s="10"/>
      <c r="F9" s="10"/>
      <c r="G9" s="12"/>
      <c r="H9" s="12" t="s">
        <v>50</v>
      </c>
      <c r="I9" s="11"/>
      <c r="J9" s="11"/>
      <c r="K9" s="11"/>
      <c r="L9" s="11"/>
      <c r="M9" s="11"/>
      <c r="N9" s="11" t="s">
        <v>51</v>
      </c>
      <c r="O9" s="13" t="s">
        <v>50</v>
      </c>
      <c r="P9" s="13"/>
      <c r="Q9" s="13"/>
      <c r="R9" s="13"/>
      <c r="S9" s="13"/>
      <c r="T9" s="13"/>
      <c r="U9" s="15"/>
      <c r="V9" s="15"/>
      <c r="W9" s="15" t="s">
        <v>50</v>
      </c>
      <c r="X9" s="15"/>
      <c r="Y9" s="15"/>
      <c r="Z9" s="15"/>
      <c r="AA9" s="17"/>
      <c r="AB9" s="17" t="s">
        <v>50</v>
      </c>
      <c r="AC9" s="17"/>
      <c r="AD9" s="17"/>
      <c r="AE9" s="17"/>
      <c r="AF9" s="14"/>
      <c r="AG9" s="14"/>
      <c r="AH9" s="14"/>
      <c r="AI9" s="14"/>
      <c r="AJ9" s="14" t="s">
        <v>50</v>
      </c>
      <c r="AK9" s="14"/>
    </row>
    <row r="10" spans="1:37" x14ac:dyDescent="0.25">
      <c r="A10" s="2">
        <f t="shared" si="0"/>
        <v>6</v>
      </c>
      <c r="B10" s="10"/>
      <c r="C10" s="10"/>
      <c r="D10" s="10" t="s">
        <v>50</v>
      </c>
      <c r="E10" s="10"/>
      <c r="F10" s="10"/>
      <c r="G10" s="12"/>
      <c r="H10" s="12" t="s">
        <v>50</v>
      </c>
      <c r="I10" s="11"/>
      <c r="J10" s="11"/>
      <c r="K10" s="11"/>
      <c r="L10" s="11"/>
      <c r="M10" s="11" t="s">
        <v>50</v>
      </c>
      <c r="N10" s="11"/>
      <c r="O10" s="13"/>
      <c r="P10" s="13"/>
      <c r="Q10" s="13"/>
      <c r="R10" s="13"/>
      <c r="S10" s="13"/>
      <c r="T10" s="13" t="s">
        <v>50</v>
      </c>
      <c r="U10" s="15"/>
      <c r="V10" s="15"/>
      <c r="W10" s="15"/>
      <c r="X10" s="15"/>
      <c r="Y10" s="15" t="s">
        <v>50</v>
      </c>
      <c r="Z10" s="15"/>
      <c r="AA10" s="17" t="s">
        <v>50</v>
      </c>
      <c r="AB10" s="17"/>
      <c r="AC10" s="17"/>
      <c r="AD10" s="17"/>
      <c r="AE10" s="17"/>
      <c r="AF10" s="14"/>
      <c r="AG10" s="14"/>
      <c r="AH10" s="14"/>
      <c r="AI10" s="14"/>
      <c r="AJ10" s="14"/>
      <c r="AK10" s="14" t="s">
        <v>50</v>
      </c>
    </row>
    <row r="11" spans="1:37" x14ac:dyDescent="0.25">
      <c r="A11" s="2">
        <f t="shared" si="0"/>
        <v>7</v>
      </c>
      <c r="B11" s="10"/>
      <c r="C11" s="10"/>
      <c r="D11" s="10" t="s">
        <v>50</v>
      </c>
      <c r="E11" s="10"/>
      <c r="F11" s="10"/>
      <c r="G11" s="12" t="s">
        <v>50</v>
      </c>
      <c r="H11" s="12"/>
      <c r="I11" s="11"/>
      <c r="J11" s="11"/>
      <c r="K11" s="11"/>
      <c r="L11" s="11"/>
      <c r="M11" s="11" t="s">
        <v>50</v>
      </c>
      <c r="N11" s="11"/>
      <c r="O11" s="13"/>
      <c r="P11" s="13"/>
      <c r="Q11" s="13"/>
      <c r="R11" s="13"/>
      <c r="S11" s="13"/>
      <c r="T11" s="13" t="s">
        <v>50</v>
      </c>
      <c r="U11" s="15"/>
      <c r="V11" s="15"/>
      <c r="W11" s="15"/>
      <c r="X11" s="15"/>
      <c r="Y11" s="15" t="s">
        <v>50</v>
      </c>
      <c r="Z11" s="15"/>
      <c r="AA11" s="17"/>
      <c r="AB11" s="17" t="s">
        <v>50</v>
      </c>
      <c r="AC11" s="17"/>
      <c r="AD11" s="17"/>
      <c r="AE11" s="17"/>
      <c r="AF11" s="14"/>
      <c r="AG11" s="14"/>
      <c r="AH11" s="14" t="s">
        <v>50</v>
      </c>
      <c r="AI11" s="14"/>
      <c r="AJ11" s="14"/>
      <c r="AK11" s="14"/>
    </row>
    <row r="12" spans="1:37" x14ac:dyDescent="0.25">
      <c r="A12" s="2">
        <f t="shared" si="0"/>
        <v>8</v>
      </c>
      <c r="B12" s="10"/>
      <c r="C12" s="10"/>
      <c r="D12" s="10" t="s">
        <v>50</v>
      </c>
      <c r="E12" s="10"/>
      <c r="F12" s="10"/>
      <c r="G12" s="12" t="s">
        <v>50</v>
      </c>
      <c r="H12" s="12"/>
      <c r="I12" s="11"/>
      <c r="J12" s="11"/>
      <c r="K12" s="11"/>
      <c r="L12" s="11"/>
      <c r="M12" s="11" t="s">
        <v>50</v>
      </c>
      <c r="N12" s="11"/>
      <c r="O12" s="13"/>
      <c r="P12" s="13"/>
      <c r="Q12" s="13"/>
      <c r="R12" s="13"/>
      <c r="S12" s="13"/>
      <c r="T12" s="13" t="s">
        <v>50</v>
      </c>
      <c r="U12" s="15"/>
      <c r="V12" s="15"/>
      <c r="W12" s="15" t="s">
        <v>50</v>
      </c>
      <c r="X12" s="15"/>
      <c r="Y12" s="15"/>
      <c r="Z12" s="15"/>
      <c r="AA12" s="17"/>
      <c r="AB12" s="17" t="s">
        <v>50</v>
      </c>
      <c r="AC12" s="17"/>
      <c r="AD12" s="17"/>
      <c r="AE12" s="17"/>
      <c r="AF12" s="14"/>
      <c r="AG12" s="14"/>
      <c r="AH12" s="14" t="s">
        <v>50</v>
      </c>
      <c r="AI12" s="14"/>
      <c r="AJ12" s="14"/>
      <c r="AK12" s="14"/>
    </row>
    <row r="13" spans="1:37" x14ac:dyDescent="0.25">
      <c r="A13" s="2">
        <f t="shared" si="0"/>
        <v>9</v>
      </c>
      <c r="B13" s="10"/>
      <c r="C13" s="10"/>
      <c r="D13" s="10" t="s">
        <v>50</v>
      </c>
      <c r="E13" s="10"/>
      <c r="F13" s="10"/>
      <c r="G13" s="12"/>
      <c r="H13" s="12" t="s">
        <v>50</v>
      </c>
      <c r="I13" s="11"/>
      <c r="J13" s="11"/>
      <c r="K13" s="11"/>
      <c r="L13" s="11"/>
      <c r="M13" s="11"/>
      <c r="N13" s="11" t="s">
        <v>51</v>
      </c>
      <c r="O13" s="13"/>
      <c r="P13" s="13"/>
      <c r="Q13" s="13" t="s">
        <v>50</v>
      </c>
      <c r="R13" s="13"/>
      <c r="S13" s="13"/>
      <c r="T13" s="13"/>
      <c r="U13" s="15"/>
      <c r="V13" s="15"/>
      <c r="W13" s="15" t="s">
        <v>50</v>
      </c>
      <c r="X13" s="15"/>
      <c r="Y13" s="15"/>
      <c r="Z13" s="15"/>
      <c r="AA13" s="17"/>
      <c r="AB13" s="17" t="s">
        <v>50</v>
      </c>
      <c r="AC13" s="17"/>
      <c r="AD13" s="17"/>
      <c r="AE13" s="17"/>
      <c r="AF13" s="14"/>
      <c r="AG13" s="14"/>
      <c r="AH13" s="14"/>
      <c r="AI13" s="14" t="s">
        <v>50</v>
      </c>
      <c r="AJ13" s="14"/>
      <c r="AK13" s="14"/>
    </row>
    <row r="14" spans="1:37" x14ac:dyDescent="0.25">
      <c r="A14" s="2">
        <f t="shared" si="0"/>
        <v>10</v>
      </c>
      <c r="B14" s="10"/>
      <c r="C14" s="10" t="s">
        <v>50</v>
      </c>
      <c r="D14" s="10"/>
      <c r="E14" s="10"/>
      <c r="F14" s="10"/>
      <c r="G14" s="12" t="s">
        <v>50</v>
      </c>
      <c r="H14" s="12"/>
      <c r="I14" s="11" t="s">
        <v>50</v>
      </c>
      <c r="J14" s="11"/>
      <c r="K14" s="11"/>
      <c r="L14" s="11"/>
      <c r="M14" s="11"/>
      <c r="N14" s="11"/>
      <c r="O14" s="13"/>
      <c r="P14" s="13"/>
      <c r="Q14" s="13"/>
      <c r="R14" s="13"/>
      <c r="S14" s="13"/>
      <c r="T14" s="13" t="s">
        <v>50</v>
      </c>
      <c r="U14" s="15"/>
      <c r="V14" s="15"/>
      <c r="W14" s="15"/>
      <c r="X14" s="15"/>
      <c r="Y14" s="15" t="s">
        <v>50</v>
      </c>
      <c r="Z14" s="15"/>
      <c r="AA14" s="17"/>
      <c r="AB14" s="17"/>
      <c r="AC14" s="17" t="s">
        <v>50</v>
      </c>
      <c r="AD14" s="17"/>
      <c r="AE14" s="17"/>
      <c r="AF14" s="14"/>
      <c r="AG14" s="14" t="s">
        <v>50</v>
      </c>
      <c r="AH14" s="14"/>
      <c r="AI14" s="14"/>
      <c r="AJ14" s="14"/>
      <c r="AK14" s="14"/>
    </row>
    <row r="15" spans="1:37" x14ac:dyDescent="0.25">
      <c r="A15" s="2">
        <f t="shared" si="0"/>
        <v>11</v>
      </c>
      <c r="B15" s="10"/>
      <c r="C15" s="10" t="s">
        <v>50</v>
      </c>
      <c r="D15" s="10"/>
      <c r="E15" s="10"/>
      <c r="F15" s="10"/>
      <c r="G15" s="12" t="s">
        <v>50</v>
      </c>
      <c r="H15" s="12"/>
      <c r="I15" s="11"/>
      <c r="J15" s="11"/>
      <c r="K15" s="11"/>
      <c r="L15" s="11"/>
      <c r="M15" s="11" t="s">
        <v>50</v>
      </c>
      <c r="N15" s="11"/>
      <c r="O15" s="13"/>
      <c r="P15" s="13"/>
      <c r="Q15" s="13"/>
      <c r="R15" s="13"/>
      <c r="S15" s="13"/>
      <c r="T15" s="13" t="s">
        <v>50</v>
      </c>
      <c r="U15" s="15"/>
      <c r="V15" s="15"/>
      <c r="W15" s="15"/>
      <c r="X15" s="15"/>
      <c r="Y15" s="15" t="s">
        <v>50</v>
      </c>
      <c r="Z15" s="15"/>
      <c r="AA15" s="17" t="s">
        <v>50</v>
      </c>
      <c r="AB15" s="17"/>
      <c r="AC15" s="17"/>
      <c r="AD15" s="17"/>
      <c r="AE15" s="17"/>
      <c r="AF15" s="14"/>
      <c r="AG15" s="14"/>
      <c r="AH15" s="14"/>
      <c r="AI15" s="14" t="s">
        <v>50</v>
      </c>
      <c r="AJ15" s="14"/>
      <c r="AK15" s="14"/>
    </row>
    <row r="16" spans="1:37" x14ac:dyDescent="0.25">
      <c r="A16" s="2">
        <f t="shared" si="0"/>
        <v>12</v>
      </c>
      <c r="B16" s="10" t="s">
        <v>50</v>
      </c>
      <c r="C16" s="10"/>
      <c r="D16" s="10"/>
      <c r="E16" s="10"/>
      <c r="F16" s="10"/>
      <c r="G16" s="12" t="s">
        <v>50</v>
      </c>
      <c r="H16" s="12"/>
      <c r="I16" s="11"/>
      <c r="J16" s="11"/>
      <c r="K16" s="11"/>
      <c r="L16" s="11"/>
      <c r="M16" s="11" t="s">
        <v>50</v>
      </c>
      <c r="N16" s="11"/>
      <c r="O16" s="13"/>
      <c r="P16" s="13"/>
      <c r="Q16" s="13"/>
      <c r="R16" s="13"/>
      <c r="S16" s="13"/>
      <c r="T16" s="13" t="s">
        <v>50</v>
      </c>
      <c r="U16" s="15"/>
      <c r="V16" s="15"/>
      <c r="W16" s="15"/>
      <c r="X16" s="15"/>
      <c r="Y16" s="15" t="s">
        <v>50</v>
      </c>
      <c r="Z16" s="15"/>
      <c r="AA16" s="17"/>
      <c r="AB16" s="17" t="s">
        <v>50</v>
      </c>
      <c r="AC16" s="17"/>
      <c r="AD16" s="17"/>
      <c r="AE16" s="17"/>
      <c r="AF16" s="14"/>
      <c r="AG16" s="14" t="s">
        <v>50</v>
      </c>
      <c r="AH16" s="14"/>
      <c r="AI16" s="14"/>
      <c r="AJ16" s="14"/>
      <c r="AK16" s="14"/>
    </row>
    <row r="17" spans="1:37" x14ac:dyDescent="0.25">
      <c r="A17" s="2">
        <f t="shared" si="0"/>
        <v>13</v>
      </c>
      <c r="B17" s="10"/>
      <c r="C17" s="10"/>
      <c r="D17" s="10" t="s">
        <v>50</v>
      </c>
      <c r="E17" s="10"/>
      <c r="F17" s="10"/>
      <c r="G17" s="12"/>
      <c r="H17" s="12" t="s">
        <v>50</v>
      </c>
      <c r="I17" s="11"/>
      <c r="J17" s="11"/>
      <c r="K17" s="11"/>
      <c r="L17" s="11"/>
      <c r="M17" s="11"/>
      <c r="N17" s="11" t="s">
        <v>51</v>
      </c>
      <c r="O17" s="13"/>
      <c r="P17" s="13"/>
      <c r="Q17" s="13"/>
      <c r="R17" s="13" t="s">
        <v>50</v>
      </c>
      <c r="S17" s="13"/>
      <c r="T17" s="13"/>
      <c r="U17" s="15"/>
      <c r="V17" s="15"/>
      <c r="W17" s="15" t="s">
        <v>50</v>
      </c>
      <c r="X17" s="15"/>
      <c r="Y17" s="15"/>
      <c r="Z17" s="15"/>
      <c r="AA17" s="17"/>
      <c r="AB17" s="17" t="s">
        <v>50</v>
      </c>
      <c r="AC17" s="17"/>
      <c r="AD17" s="17"/>
      <c r="AE17" s="17"/>
      <c r="AF17" s="14"/>
      <c r="AG17" s="14"/>
      <c r="AH17" s="14" t="s">
        <v>50</v>
      </c>
      <c r="AI17" s="14"/>
      <c r="AJ17" s="14"/>
      <c r="AK17" s="14"/>
    </row>
    <row r="18" spans="1:37" x14ac:dyDescent="0.25">
      <c r="A18" s="2">
        <f t="shared" si="0"/>
        <v>14</v>
      </c>
      <c r="B18" s="10"/>
      <c r="C18" s="10" t="s">
        <v>50</v>
      </c>
      <c r="D18" s="10"/>
      <c r="E18" s="10"/>
      <c r="F18" s="10"/>
      <c r="G18" s="12"/>
      <c r="H18" s="12" t="s">
        <v>50</v>
      </c>
      <c r="I18" s="11" t="s">
        <v>50</v>
      </c>
      <c r="J18" s="11"/>
      <c r="K18" s="11"/>
      <c r="L18" s="11"/>
      <c r="M18" s="11"/>
      <c r="N18" s="11"/>
      <c r="O18" s="13"/>
      <c r="P18" s="13"/>
      <c r="Q18" s="13"/>
      <c r="R18" s="13"/>
      <c r="S18" s="13"/>
      <c r="T18" s="13" t="s">
        <v>50</v>
      </c>
      <c r="U18" s="15"/>
      <c r="V18" s="15"/>
      <c r="W18" s="15"/>
      <c r="X18" s="15"/>
      <c r="Y18" s="15" t="s">
        <v>50</v>
      </c>
      <c r="Z18" s="15"/>
      <c r="AA18" s="17"/>
      <c r="AB18" s="17" t="s">
        <v>50</v>
      </c>
      <c r="AC18" s="17"/>
      <c r="AD18" s="17"/>
      <c r="AE18" s="17"/>
      <c r="AF18" s="14"/>
      <c r="AG18" s="14"/>
      <c r="AH18" s="14" t="s">
        <v>50</v>
      </c>
      <c r="AI18" s="14"/>
      <c r="AJ18" s="14"/>
      <c r="AK18" s="14"/>
    </row>
    <row r="19" spans="1:37" x14ac:dyDescent="0.25">
      <c r="A19" s="2">
        <f t="shared" si="0"/>
        <v>15</v>
      </c>
      <c r="B19" s="10"/>
      <c r="C19" s="10"/>
      <c r="D19" s="10" t="s">
        <v>50</v>
      </c>
      <c r="E19" s="10"/>
      <c r="F19" s="10"/>
      <c r="G19" s="12"/>
      <c r="H19" s="12" t="s">
        <v>50</v>
      </c>
      <c r="I19" s="11"/>
      <c r="J19" s="11"/>
      <c r="K19" s="11"/>
      <c r="L19" s="11"/>
      <c r="M19" s="11" t="s">
        <v>50</v>
      </c>
      <c r="N19" s="11"/>
      <c r="O19" s="13"/>
      <c r="P19" s="13"/>
      <c r="Q19" s="13"/>
      <c r="R19" s="13"/>
      <c r="S19" s="13"/>
      <c r="T19" s="13" t="s">
        <v>50</v>
      </c>
      <c r="U19" s="15"/>
      <c r="V19" s="15"/>
      <c r="W19" s="15"/>
      <c r="X19" s="15"/>
      <c r="Y19" s="15" t="s">
        <v>50</v>
      </c>
      <c r="Z19" s="15"/>
      <c r="AA19" s="17"/>
      <c r="AB19" s="17" t="s">
        <v>50</v>
      </c>
      <c r="AC19" s="17"/>
      <c r="AD19" s="17"/>
      <c r="AE19" s="17"/>
      <c r="AF19" s="14"/>
      <c r="AG19" s="14" t="s">
        <v>50</v>
      </c>
      <c r="AH19" s="14"/>
      <c r="AI19" s="14"/>
      <c r="AJ19" s="14"/>
      <c r="AK19" s="14"/>
    </row>
    <row r="20" spans="1:37" x14ac:dyDescent="0.25">
      <c r="A20" s="2">
        <f t="shared" si="0"/>
        <v>16</v>
      </c>
      <c r="B20" s="10"/>
      <c r="C20" s="10"/>
      <c r="D20" s="10" t="s">
        <v>50</v>
      </c>
      <c r="E20" s="10"/>
      <c r="F20" s="10"/>
      <c r="G20" s="12" t="s">
        <v>50</v>
      </c>
      <c r="H20" s="12"/>
      <c r="I20" s="11"/>
      <c r="J20" s="11"/>
      <c r="K20" s="11" t="s">
        <v>50</v>
      </c>
      <c r="L20" s="11"/>
      <c r="M20" s="11"/>
      <c r="N20" s="11"/>
      <c r="O20" s="13"/>
      <c r="P20" s="13"/>
      <c r="Q20" s="13"/>
      <c r="R20" s="13"/>
      <c r="S20" s="13"/>
      <c r="T20" s="13" t="s">
        <v>50</v>
      </c>
      <c r="U20" s="15"/>
      <c r="V20" s="15" t="s">
        <v>53</v>
      </c>
      <c r="W20" s="15" t="s">
        <v>50</v>
      </c>
      <c r="X20" s="15"/>
      <c r="Y20" s="15"/>
      <c r="Z20" s="15"/>
      <c r="AA20" s="17"/>
      <c r="AB20" s="17" t="s">
        <v>50</v>
      </c>
      <c r="AC20" s="17"/>
      <c r="AD20" s="17"/>
      <c r="AE20" s="17"/>
      <c r="AF20" s="14"/>
      <c r="AG20" s="14"/>
      <c r="AH20" s="14"/>
      <c r="AI20" s="14"/>
      <c r="AJ20" s="14" t="s">
        <v>50</v>
      </c>
      <c r="AK20" s="14"/>
    </row>
    <row r="21" spans="1:37" x14ac:dyDescent="0.25">
      <c r="A21" s="2">
        <f t="shared" si="0"/>
        <v>17</v>
      </c>
      <c r="B21" s="10"/>
      <c r="C21" s="10" t="s">
        <v>50</v>
      </c>
      <c r="D21" s="10"/>
      <c r="E21" s="10"/>
      <c r="F21" s="10"/>
      <c r="G21" s="12" t="s">
        <v>50</v>
      </c>
      <c r="H21" s="12"/>
      <c r="I21" s="11"/>
      <c r="J21" s="11"/>
      <c r="K21" s="11" t="s">
        <v>50</v>
      </c>
      <c r="L21" s="11"/>
      <c r="M21" s="11"/>
      <c r="N21" s="11"/>
      <c r="O21" s="13"/>
      <c r="P21" s="13"/>
      <c r="Q21" s="13"/>
      <c r="R21" s="13"/>
      <c r="S21" s="13" t="s">
        <v>50</v>
      </c>
      <c r="T21" s="13"/>
      <c r="U21" s="15"/>
      <c r="V21" s="15" t="s">
        <v>50</v>
      </c>
      <c r="W21" s="15" t="s">
        <v>53</v>
      </c>
      <c r="X21" s="15"/>
      <c r="Y21" s="15"/>
      <c r="Z21" s="15"/>
      <c r="AA21" s="17"/>
      <c r="AB21" s="17" t="s">
        <v>50</v>
      </c>
      <c r="AC21" s="17"/>
      <c r="AD21" s="17"/>
      <c r="AE21" s="17"/>
      <c r="AF21" s="14"/>
      <c r="AG21" s="14"/>
      <c r="AH21" s="14" t="s">
        <v>50</v>
      </c>
      <c r="AI21" s="14"/>
      <c r="AJ21" s="14"/>
      <c r="AK21" s="14"/>
    </row>
    <row r="22" spans="1:37" x14ac:dyDescent="0.25">
      <c r="A22" s="2">
        <f t="shared" si="0"/>
        <v>18</v>
      </c>
      <c r="B22" s="10"/>
      <c r="C22" s="10" t="s">
        <v>50</v>
      </c>
      <c r="D22" s="10"/>
      <c r="E22" s="10"/>
      <c r="F22" s="10"/>
      <c r="G22" s="12"/>
      <c r="H22" s="12" t="s">
        <v>50</v>
      </c>
      <c r="I22" s="11"/>
      <c r="J22" s="11"/>
      <c r="K22" s="11"/>
      <c r="L22" s="11"/>
      <c r="M22" s="11"/>
      <c r="N22" s="11" t="s">
        <v>51</v>
      </c>
      <c r="O22" s="13"/>
      <c r="P22" s="13"/>
      <c r="Q22" s="13" t="s">
        <v>50</v>
      </c>
      <c r="R22" s="13"/>
      <c r="S22" s="13"/>
      <c r="T22" s="13"/>
      <c r="U22" s="15"/>
      <c r="V22" s="15"/>
      <c r="W22" s="15" t="s">
        <v>50</v>
      </c>
      <c r="X22" s="15"/>
      <c r="Y22" s="15"/>
      <c r="Z22" s="15"/>
      <c r="AA22" s="17" t="s">
        <v>50</v>
      </c>
      <c r="AB22" s="17"/>
      <c r="AC22" s="17"/>
      <c r="AD22" s="17"/>
      <c r="AE22" s="17"/>
      <c r="AF22" s="14"/>
      <c r="AG22" s="14"/>
      <c r="AH22" s="14"/>
      <c r="AI22" s="14" t="s">
        <v>50</v>
      </c>
      <c r="AJ22" s="14"/>
      <c r="AK22" s="14"/>
    </row>
    <row r="23" spans="1:37" x14ac:dyDescent="0.25">
      <c r="A23" s="2">
        <f t="shared" si="0"/>
        <v>19</v>
      </c>
      <c r="B23" s="10"/>
      <c r="C23" s="10"/>
      <c r="D23" s="10" t="s">
        <v>50</v>
      </c>
      <c r="E23" s="10"/>
      <c r="F23" s="10"/>
      <c r="G23" s="12" t="s">
        <v>50</v>
      </c>
      <c r="H23" s="12"/>
      <c r="I23" s="11"/>
      <c r="J23" s="11"/>
      <c r="K23" s="11" t="s">
        <v>50</v>
      </c>
      <c r="L23" s="11"/>
      <c r="M23" s="11"/>
      <c r="N23" s="11"/>
      <c r="O23" s="13"/>
      <c r="P23" s="13"/>
      <c r="Q23" s="13"/>
      <c r="R23" s="13"/>
      <c r="S23" s="13" t="s">
        <v>50</v>
      </c>
      <c r="T23" s="13"/>
      <c r="U23" s="15"/>
      <c r="V23" s="15"/>
      <c r="W23" s="15" t="s">
        <v>50</v>
      </c>
      <c r="X23" s="15"/>
      <c r="Y23" s="15"/>
      <c r="Z23" s="15"/>
      <c r="AA23" s="17"/>
      <c r="AB23" s="17" t="s">
        <v>50</v>
      </c>
      <c r="AC23" s="17"/>
      <c r="AD23" s="17"/>
      <c r="AE23" s="17"/>
      <c r="AF23" s="14"/>
      <c r="AG23" s="14"/>
      <c r="AH23" s="14"/>
      <c r="AI23" s="14"/>
      <c r="AJ23" s="14" t="s">
        <v>50</v>
      </c>
      <c r="AK23" s="14"/>
    </row>
    <row r="24" spans="1:37" x14ac:dyDescent="0.25">
      <c r="A24" s="2">
        <f t="shared" si="0"/>
        <v>20</v>
      </c>
      <c r="B24" s="10" t="s">
        <v>50</v>
      </c>
      <c r="C24" s="10"/>
      <c r="D24" s="10"/>
      <c r="E24" s="10"/>
      <c r="F24" s="10"/>
      <c r="G24" s="12"/>
      <c r="H24" s="12" t="s">
        <v>50</v>
      </c>
      <c r="I24" s="11"/>
      <c r="J24" s="11"/>
      <c r="K24" s="11"/>
      <c r="L24" s="11"/>
      <c r="M24" s="11"/>
      <c r="N24" s="11" t="s">
        <v>51</v>
      </c>
      <c r="O24" s="13"/>
      <c r="P24" s="13"/>
      <c r="Q24" s="13" t="s">
        <v>50</v>
      </c>
      <c r="R24" s="13"/>
      <c r="S24" s="13"/>
      <c r="T24" s="13"/>
      <c r="U24" s="15"/>
      <c r="V24" s="15"/>
      <c r="W24" s="15" t="s">
        <v>50</v>
      </c>
      <c r="X24" s="15"/>
      <c r="Y24" s="15"/>
      <c r="Z24" s="15"/>
      <c r="AA24" s="17"/>
      <c r="AB24" s="17" t="s">
        <v>50</v>
      </c>
      <c r="AC24" s="17"/>
      <c r="AD24" s="17"/>
      <c r="AE24" s="17"/>
      <c r="AF24" s="14"/>
      <c r="AG24" s="14" t="s">
        <v>50</v>
      </c>
      <c r="AH24" s="14"/>
      <c r="AI24" s="14"/>
      <c r="AJ24" s="14"/>
      <c r="AK24" s="14"/>
    </row>
    <row r="25" spans="1:37" x14ac:dyDescent="0.25">
      <c r="A25" s="2">
        <f t="shared" si="0"/>
        <v>21</v>
      </c>
      <c r="B25" s="10"/>
      <c r="C25" s="10" t="s">
        <v>50</v>
      </c>
      <c r="D25" s="10"/>
      <c r="E25" s="10"/>
      <c r="F25" s="10"/>
      <c r="G25" s="12"/>
      <c r="H25" s="12" t="s">
        <v>50</v>
      </c>
      <c r="I25" s="11" t="s">
        <v>50</v>
      </c>
      <c r="J25" s="11"/>
      <c r="K25" s="11"/>
      <c r="L25" s="11"/>
      <c r="M25" s="11"/>
      <c r="N25" s="11"/>
      <c r="O25" s="13"/>
      <c r="P25" s="13"/>
      <c r="Q25" s="13"/>
      <c r="R25" s="13"/>
      <c r="S25" s="13"/>
      <c r="T25" s="13" t="s">
        <v>50</v>
      </c>
      <c r="U25" s="15"/>
      <c r="V25" s="15"/>
      <c r="W25" s="15"/>
      <c r="X25" s="15"/>
      <c r="Y25" s="15" t="s">
        <v>50</v>
      </c>
      <c r="Z25" s="15"/>
      <c r="AA25" s="17"/>
      <c r="AB25" s="17" t="s">
        <v>50</v>
      </c>
      <c r="AC25" s="17"/>
      <c r="AD25" s="17"/>
      <c r="AE25" s="17"/>
      <c r="AF25" s="14"/>
      <c r="AG25" s="14"/>
      <c r="AH25" s="14" t="s">
        <v>50</v>
      </c>
      <c r="AI25" s="14"/>
      <c r="AJ25" s="14"/>
      <c r="AK25" s="14"/>
    </row>
    <row r="26" spans="1:37" x14ac:dyDescent="0.25">
      <c r="A26" s="2">
        <f t="shared" si="0"/>
        <v>22</v>
      </c>
      <c r="B26" s="10"/>
      <c r="C26" s="10" t="s">
        <v>50</v>
      </c>
      <c r="D26" s="10"/>
      <c r="E26" s="10"/>
      <c r="F26" s="10"/>
      <c r="G26" s="12" t="s">
        <v>50</v>
      </c>
      <c r="H26" s="12"/>
      <c r="I26" s="11" t="s">
        <v>50</v>
      </c>
      <c r="J26" s="11"/>
      <c r="K26" s="11"/>
      <c r="L26" s="11"/>
      <c r="M26" s="11"/>
      <c r="N26" s="11"/>
      <c r="O26" s="13"/>
      <c r="P26" s="13"/>
      <c r="Q26" s="13"/>
      <c r="R26" s="13"/>
      <c r="S26" s="13"/>
      <c r="T26" s="13" t="s">
        <v>50</v>
      </c>
      <c r="U26" s="15"/>
      <c r="V26" s="15"/>
      <c r="W26" s="15"/>
      <c r="X26" s="15"/>
      <c r="Y26" s="15" t="s">
        <v>50</v>
      </c>
      <c r="Z26" s="15"/>
      <c r="AA26" s="17"/>
      <c r="AB26" s="17" t="s">
        <v>50</v>
      </c>
      <c r="AC26" s="17"/>
      <c r="AD26" s="17"/>
      <c r="AE26" s="17"/>
      <c r="AF26" s="14"/>
      <c r="AG26" s="14"/>
      <c r="AH26" s="14"/>
      <c r="AI26" s="14" t="s">
        <v>50</v>
      </c>
      <c r="AJ26" s="14"/>
      <c r="AK26" s="14"/>
    </row>
    <row r="27" spans="1:37" x14ac:dyDescent="0.25">
      <c r="A27" s="2">
        <f t="shared" si="0"/>
        <v>23</v>
      </c>
      <c r="B27" s="10"/>
      <c r="C27" s="10" t="s">
        <v>50</v>
      </c>
      <c r="D27" s="10"/>
      <c r="E27" s="10"/>
      <c r="F27" s="10"/>
      <c r="G27" s="12" t="s">
        <v>50</v>
      </c>
      <c r="H27" s="12"/>
      <c r="I27" s="11"/>
      <c r="J27" s="11"/>
      <c r="K27" s="11"/>
      <c r="L27" s="11"/>
      <c r="M27" s="11" t="s">
        <v>50</v>
      </c>
      <c r="N27" s="11"/>
      <c r="O27" s="13"/>
      <c r="P27" s="13"/>
      <c r="Q27" s="13"/>
      <c r="R27" s="13"/>
      <c r="S27" s="13"/>
      <c r="T27" s="13" t="s">
        <v>50</v>
      </c>
      <c r="U27" s="15"/>
      <c r="V27" s="15"/>
      <c r="W27" s="15"/>
      <c r="X27" s="15"/>
      <c r="Y27" s="15" t="s">
        <v>50</v>
      </c>
      <c r="Z27" s="15"/>
      <c r="AA27" s="17"/>
      <c r="AB27" s="17" t="s">
        <v>50</v>
      </c>
      <c r="AC27" s="17"/>
      <c r="AD27" s="17"/>
      <c r="AE27" s="17"/>
      <c r="AF27" s="14"/>
      <c r="AG27" s="14" t="s">
        <v>50</v>
      </c>
      <c r="AH27" s="14"/>
      <c r="AI27" s="14"/>
      <c r="AJ27" s="14"/>
      <c r="AK27" s="14"/>
    </row>
    <row r="28" spans="1:37" x14ac:dyDescent="0.25">
      <c r="A28" s="2">
        <f t="shared" si="0"/>
        <v>24</v>
      </c>
      <c r="B28" s="10"/>
      <c r="C28" s="10"/>
      <c r="D28" s="10" t="s">
        <v>50</v>
      </c>
      <c r="E28" s="10"/>
      <c r="F28" s="10"/>
      <c r="G28" s="12"/>
      <c r="H28" s="12" t="s">
        <v>50</v>
      </c>
      <c r="I28" s="11"/>
      <c r="J28" s="11"/>
      <c r="K28" s="11"/>
      <c r="L28" s="11"/>
      <c r="M28" s="11"/>
      <c r="N28" s="11" t="s">
        <v>51</v>
      </c>
      <c r="O28" s="13"/>
      <c r="P28" s="13" t="s">
        <v>50</v>
      </c>
      <c r="Q28" s="13"/>
      <c r="R28" s="13"/>
      <c r="S28" s="13"/>
      <c r="T28" s="13"/>
      <c r="U28" s="15"/>
      <c r="V28" s="15"/>
      <c r="W28" s="15" t="s">
        <v>50</v>
      </c>
      <c r="X28" s="15"/>
      <c r="Y28" s="15"/>
      <c r="Z28" s="15"/>
      <c r="AA28" s="17"/>
      <c r="AB28" s="17" t="s">
        <v>50</v>
      </c>
      <c r="AC28" s="17"/>
      <c r="AD28" s="17"/>
      <c r="AE28" s="17"/>
      <c r="AF28" s="14"/>
      <c r="AG28" s="14"/>
      <c r="AH28" s="14"/>
      <c r="AI28" s="14" t="s">
        <v>50</v>
      </c>
      <c r="AJ28" s="14"/>
      <c r="AK28" s="14"/>
    </row>
    <row r="29" spans="1:37" x14ac:dyDescent="0.25">
      <c r="A29" s="2">
        <f t="shared" si="0"/>
        <v>25</v>
      </c>
      <c r="B29" s="10"/>
      <c r="C29" s="10" t="s">
        <v>50</v>
      </c>
      <c r="D29" s="10"/>
      <c r="E29" s="10"/>
      <c r="F29" s="10"/>
      <c r="G29" s="12"/>
      <c r="H29" s="12" t="s">
        <v>50</v>
      </c>
      <c r="I29" s="11"/>
      <c r="J29" s="11"/>
      <c r="K29" s="11" t="s">
        <v>52</v>
      </c>
      <c r="L29" s="11"/>
      <c r="M29" s="11"/>
      <c r="N29" s="11"/>
      <c r="O29" s="13"/>
      <c r="P29" s="13"/>
      <c r="Q29" s="13"/>
      <c r="R29" s="13" t="s">
        <v>50</v>
      </c>
      <c r="S29" s="13"/>
      <c r="T29" s="13"/>
      <c r="U29" s="15"/>
      <c r="V29" s="15" t="s">
        <v>50</v>
      </c>
      <c r="W29" s="15"/>
      <c r="X29" s="15"/>
      <c r="Y29" s="15"/>
      <c r="Z29" s="15"/>
      <c r="AA29" s="17"/>
      <c r="AB29" s="17" t="s">
        <v>50</v>
      </c>
      <c r="AC29" s="17"/>
      <c r="AD29" s="17"/>
      <c r="AE29" s="17"/>
      <c r="AF29" s="14"/>
      <c r="AG29" s="14"/>
      <c r="AH29" s="14" t="s">
        <v>50</v>
      </c>
      <c r="AI29" s="14"/>
      <c r="AJ29" s="14"/>
      <c r="AK29" s="14"/>
    </row>
    <row r="30" spans="1:37" x14ac:dyDescent="0.25">
      <c r="A30" s="2">
        <f t="shared" si="0"/>
        <v>26</v>
      </c>
      <c r="B30" s="10"/>
      <c r="C30" s="10"/>
      <c r="D30" s="10" t="s">
        <v>50</v>
      </c>
      <c r="E30" s="10"/>
      <c r="F30" s="10"/>
      <c r="G30" s="12"/>
      <c r="H30" s="12" t="s">
        <v>50</v>
      </c>
      <c r="I30" s="11"/>
      <c r="J30" s="11"/>
      <c r="K30" s="11" t="s">
        <v>50</v>
      </c>
      <c r="L30" s="11"/>
      <c r="M30" s="11"/>
      <c r="N30" s="11"/>
      <c r="O30" s="13"/>
      <c r="P30" s="13"/>
      <c r="Q30" s="13"/>
      <c r="R30" s="13"/>
      <c r="S30" s="13" t="s">
        <v>50</v>
      </c>
      <c r="T30" s="13"/>
      <c r="U30" s="15"/>
      <c r="V30" s="15"/>
      <c r="W30" s="15" t="s">
        <v>50</v>
      </c>
      <c r="X30" s="15"/>
      <c r="Y30" s="15"/>
      <c r="Z30" s="15"/>
      <c r="AA30" s="17"/>
      <c r="AB30" s="17" t="s">
        <v>50</v>
      </c>
      <c r="AC30" s="17"/>
      <c r="AD30" s="17"/>
      <c r="AE30" s="17"/>
      <c r="AF30" s="14"/>
      <c r="AG30" s="14"/>
      <c r="AH30" s="14" t="s">
        <v>50</v>
      </c>
      <c r="AI30" s="14"/>
      <c r="AJ30" s="14"/>
      <c r="AK30" s="14"/>
    </row>
    <row r="31" spans="1:37" x14ac:dyDescent="0.25">
      <c r="A31" s="2">
        <f t="shared" si="0"/>
        <v>27</v>
      </c>
      <c r="B31" s="10"/>
      <c r="C31" s="10" t="s">
        <v>50</v>
      </c>
      <c r="D31" s="10"/>
      <c r="E31" s="10"/>
      <c r="F31" s="10"/>
      <c r="G31" s="12" t="s">
        <v>50</v>
      </c>
      <c r="H31" s="12"/>
      <c r="I31" s="11" t="s">
        <v>50</v>
      </c>
      <c r="J31" s="11"/>
      <c r="K31" s="11"/>
      <c r="L31" s="11"/>
      <c r="M31" s="11"/>
      <c r="N31" s="11"/>
      <c r="O31" s="13"/>
      <c r="P31" s="13"/>
      <c r="Q31" s="13"/>
      <c r="R31" s="13"/>
      <c r="S31" s="13"/>
      <c r="T31" s="13" t="s">
        <v>50</v>
      </c>
      <c r="U31" s="15"/>
      <c r="V31" s="15"/>
      <c r="W31" s="15"/>
      <c r="X31" s="15"/>
      <c r="Y31" s="15" t="s">
        <v>50</v>
      </c>
      <c r="Z31" s="15"/>
      <c r="AA31" s="17" t="s">
        <v>50</v>
      </c>
      <c r="AB31" s="17"/>
      <c r="AC31" s="17"/>
      <c r="AD31" s="17"/>
      <c r="AE31" s="17"/>
      <c r="AF31" s="14"/>
      <c r="AG31" s="14"/>
      <c r="AH31" s="14"/>
      <c r="AI31" s="14" t="s">
        <v>50</v>
      </c>
      <c r="AJ31" s="14"/>
      <c r="AK31" s="14"/>
    </row>
    <row r="32" spans="1:37" x14ac:dyDescent="0.25">
      <c r="A32" s="2">
        <f t="shared" si="0"/>
        <v>28</v>
      </c>
      <c r="B32" s="10"/>
      <c r="C32" s="10" t="s">
        <v>50</v>
      </c>
      <c r="D32" s="10"/>
      <c r="E32" s="10"/>
      <c r="F32" s="10"/>
      <c r="G32" s="12"/>
      <c r="H32" s="12" t="s">
        <v>50</v>
      </c>
      <c r="I32" s="11"/>
      <c r="J32" s="11"/>
      <c r="K32" s="11"/>
      <c r="L32" s="11"/>
      <c r="M32" s="11"/>
      <c r="N32" s="11" t="s">
        <v>51</v>
      </c>
      <c r="O32" s="13"/>
      <c r="P32" s="13"/>
      <c r="Q32" s="13"/>
      <c r="R32" s="13" t="s">
        <v>50</v>
      </c>
      <c r="S32" s="13"/>
      <c r="T32" s="13"/>
      <c r="U32" s="15"/>
      <c r="V32" s="15"/>
      <c r="W32" s="15"/>
      <c r="X32" s="15"/>
      <c r="Y32" s="15" t="s">
        <v>50</v>
      </c>
      <c r="Z32" s="15"/>
      <c r="AA32" s="17" t="s">
        <v>50</v>
      </c>
      <c r="AB32" s="17"/>
      <c r="AC32" s="17"/>
      <c r="AD32" s="17"/>
      <c r="AE32" s="17"/>
      <c r="AF32" s="14"/>
      <c r="AG32" s="14"/>
      <c r="AH32" s="14"/>
      <c r="AI32" s="14"/>
      <c r="AJ32" s="14" t="s">
        <v>50</v>
      </c>
      <c r="AK32" s="14"/>
    </row>
    <row r="33" spans="1:37" x14ac:dyDescent="0.25">
      <c r="A33" s="2">
        <f t="shared" si="0"/>
        <v>29</v>
      </c>
      <c r="B33" s="10"/>
      <c r="C33" s="10" t="s">
        <v>50</v>
      </c>
      <c r="D33" s="10"/>
      <c r="E33" s="10"/>
      <c r="F33" s="10"/>
      <c r="G33" s="12" t="s">
        <v>50</v>
      </c>
      <c r="H33" s="12"/>
      <c r="I33" s="11"/>
      <c r="J33" s="11"/>
      <c r="K33" s="11" t="s">
        <v>50</v>
      </c>
      <c r="L33" s="11"/>
      <c r="M33" s="11"/>
      <c r="N33" s="11"/>
      <c r="O33" s="13"/>
      <c r="P33" s="13"/>
      <c r="Q33" s="13"/>
      <c r="R33" s="13" t="s">
        <v>50</v>
      </c>
      <c r="S33" s="13"/>
      <c r="T33" s="13"/>
      <c r="U33" s="15"/>
      <c r="V33" s="15"/>
      <c r="W33" s="15"/>
      <c r="X33" s="15"/>
      <c r="Y33" s="15" t="s">
        <v>50</v>
      </c>
      <c r="Z33" s="15"/>
      <c r="AA33" s="17"/>
      <c r="AB33" s="17" t="s">
        <v>50</v>
      </c>
      <c r="AC33" s="17"/>
      <c r="AD33" s="17"/>
      <c r="AE33" s="17"/>
      <c r="AF33" s="14"/>
      <c r="AG33" s="14"/>
      <c r="AH33" s="14" t="s">
        <v>50</v>
      </c>
      <c r="AI33" s="14"/>
      <c r="AJ33" s="14"/>
      <c r="AK33" s="14"/>
    </row>
    <row r="34" spans="1:37" x14ac:dyDescent="0.25">
      <c r="A34" s="2">
        <f t="shared" si="0"/>
        <v>30</v>
      </c>
      <c r="B34" s="10" t="s">
        <v>50</v>
      </c>
      <c r="C34" s="10"/>
      <c r="D34" s="10"/>
      <c r="E34" s="10"/>
      <c r="F34" s="10"/>
      <c r="G34" s="12"/>
      <c r="H34" s="12" t="s">
        <v>50</v>
      </c>
      <c r="I34" s="11"/>
      <c r="J34" s="11"/>
      <c r="K34" s="11"/>
      <c r="L34" s="11"/>
      <c r="M34" s="11"/>
      <c r="N34" s="11" t="s">
        <v>51</v>
      </c>
      <c r="O34" s="13"/>
      <c r="P34" s="13" t="s">
        <v>50</v>
      </c>
      <c r="Q34" s="13"/>
      <c r="R34" s="13"/>
      <c r="S34" s="13"/>
      <c r="T34" s="13"/>
      <c r="U34" s="15"/>
      <c r="V34" s="15" t="s">
        <v>50</v>
      </c>
      <c r="W34" s="15"/>
      <c r="X34" s="15"/>
      <c r="Y34" s="15"/>
      <c r="Z34" s="15"/>
      <c r="AA34" s="17" t="s">
        <v>50</v>
      </c>
      <c r="AB34" s="17"/>
      <c r="AC34" s="17"/>
      <c r="AD34" s="17"/>
      <c r="AE34" s="17"/>
      <c r="AF34" s="14"/>
      <c r="AG34" s="14"/>
      <c r="AH34" s="14"/>
      <c r="AI34" s="14" t="s">
        <v>50</v>
      </c>
      <c r="AJ34" s="14"/>
      <c r="AK34" s="14"/>
    </row>
    <row r="35" spans="1:37" x14ac:dyDescent="0.25">
      <c r="A35" s="2">
        <f t="shared" si="0"/>
        <v>31</v>
      </c>
      <c r="B35" s="10"/>
      <c r="C35" s="10"/>
      <c r="D35" s="10" t="s">
        <v>50</v>
      </c>
      <c r="E35" s="10"/>
      <c r="F35" s="10"/>
      <c r="G35" s="12" t="s">
        <v>50</v>
      </c>
      <c r="H35" s="12"/>
      <c r="I35" s="11"/>
      <c r="J35" s="11"/>
      <c r="K35" s="11"/>
      <c r="L35" s="11"/>
      <c r="M35" s="11" t="s">
        <v>50</v>
      </c>
      <c r="N35" s="11"/>
      <c r="O35" s="13"/>
      <c r="P35" s="13"/>
      <c r="Q35" s="13"/>
      <c r="R35" s="13"/>
      <c r="S35" s="13"/>
      <c r="T35" s="13" t="s">
        <v>50</v>
      </c>
      <c r="U35" s="15"/>
      <c r="V35" s="15"/>
      <c r="W35" s="15"/>
      <c r="X35" s="15"/>
      <c r="Y35" s="15" t="s">
        <v>50</v>
      </c>
      <c r="Z35" s="15"/>
      <c r="AA35" s="17" t="s">
        <v>50</v>
      </c>
      <c r="AB35" s="17"/>
      <c r="AC35" s="17"/>
      <c r="AD35" s="17"/>
      <c r="AE35" s="17"/>
      <c r="AF35" s="14"/>
      <c r="AG35" s="14"/>
      <c r="AH35" s="14"/>
      <c r="AI35" s="14" t="s">
        <v>50</v>
      </c>
      <c r="AJ35" s="14"/>
      <c r="AK35" s="14"/>
    </row>
    <row r="36" spans="1:37" x14ac:dyDescent="0.25">
      <c r="A36" s="2">
        <f t="shared" si="0"/>
        <v>32</v>
      </c>
      <c r="B36" s="10"/>
      <c r="C36" s="10" t="s">
        <v>50</v>
      </c>
      <c r="D36" s="10"/>
      <c r="E36" s="10"/>
      <c r="F36" s="10"/>
      <c r="G36" s="12"/>
      <c r="H36" s="12" t="s">
        <v>50</v>
      </c>
      <c r="I36" s="11"/>
      <c r="J36" s="11"/>
      <c r="K36" s="11"/>
      <c r="L36" s="11"/>
      <c r="M36" s="11"/>
      <c r="N36" s="11" t="s">
        <v>51</v>
      </c>
      <c r="O36" s="13"/>
      <c r="P36" s="13" t="s">
        <v>50</v>
      </c>
      <c r="Q36" s="13"/>
      <c r="R36" s="13"/>
      <c r="S36" s="13"/>
      <c r="T36" s="13"/>
      <c r="U36" s="15"/>
      <c r="V36" s="15" t="s">
        <v>50</v>
      </c>
      <c r="W36" s="15"/>
      <c r="X36" s="15"/>
      <c r="Y36" s="15"/>
      <c r="Z36" s="15"/>
      <c r="AA36" s="17"/>
      <c r="AB36" s="17" t="s">
        <v>50</v>
      </c>
      <c r="AC36" s="17"/>
      <c r="AD36" s="17"/>
      <c r="AE36" s="17"/>
      <c r="AF36" s="14"/>
      <c r="AG36" s="14"/>
      <c r="AH36" s="14" t="s">
        <v>50</v>
      </c>
      <c r="AI36" s="14"/>
      <c r="AJ36" s="14"/>
      <c r="AK36" s="14"/>
    </row>
    <row r="37" spans="1:37" x14ac:dyDescent="0.25">
      <c r="A37" s="2">
        <f t="shared" si="0"/>
        <v>33</v>
      </c>
      <c r="B37" s="10"/>
      <c r="C37" s="10"/>
      <c r="D37" s="10" t="s">
        <v>50</v>
      </c>
      <c r="E37" s="10"/>
      <c r="F37" s="10"/>
      <c r="G37" s="12" t="s">
        <v>50</v>
      </c>
      <c r="H37" s="12"/>
      <c r="I37" s="11" t="s">
        <v>50</v>
      </c>
      <c r="J37" s="11"/>
      <c r="K37" s="11"/>
      <c r="L37" s="11"/>
      <c r="M37" s="11"/>
      <c r="N37" s="11"/>
      <c r="O37" s="13"/>
      <c r="P37" s="13"/>
      <c r="Q37" s="13"/>
      <c r="R37" s="13"/>
      <c r="S37" s="13"/>
      <c r="T37" s="13" t="s">
        <v>50</v>
      </c>
      <c r="U37" s="15"/>
      <c r="V37" s="15"/>
      <c r="W37" s="15"/>
      <c r="X37" s="15"/>
      <c r="Y37" s="15" t="s">
        <v>50</v>
      </c>
      <c r="Z37" s="15"/>
      <c r="AA37" s="17"/>
      <c r="AB37" s="17" t="s">
        <v>50</v>
      </c>
      <c r="AC37" s="17"/>
      <c r="AD37" s="17"/>
      <c r="AE37" s="17"/>
      <c r="AF37" s="14"/>
      <c r="AG37" s="14"/>
      <c r="AH37" s="14"/>
      <c r="AI37" s="14"/>
      <c r="AJ37" s="14" t="s">
        <v>50</v>
      </c>
      <c r="AK37" s="14"/>
    </row>
    <row r="38" spans="1:37" x14ac:dyDescent="0.25">
      <c r="A38" s="2">
        <f t="shared" si="0"/>
        <v>34</v>
      </c>
      <c r="B38" s="10" t="s">
        <v>50</v>
      </c>
      <c r="C38" s="10"/>
      <c r="D38" s="10"/>
      <c r="E38" s="10"/>
      <c r="F38" s="10"/>
      <c r="G38" s="12" t="s">
        <v>50</v>
      </c>
      <c r="H38" s="12"/>
      <c r="I38" s="11"/>
      <c r="J38" s="11"/>
      <c r="K38" s="11" t="s">
        <v>50</v>
      </c>
      <c r="L38" s="11"/>
      <c r="M38" s="11"/>
      <c r="N38" s="11"/>
      <c r="O38" s="13"/>
      <c r="P38" s="13"/>
      <c r="Q38" s="13"/>
      <c r="R38" s="13"/>
      <c r="S38" s="13"/>
      <c r="T38" s="13" t="s">
        <v>50</v>
      </c>
      <c r="U38" s="15"/>
      <c r="V38" s="15" t="s">
        <v>50</v>
      </c>
      <c r="W38" s="15"/>
      <c r="X38" s="15"/>
      <c r="Y38" s="15"/>
      <c r="Z38" s="15"/>
      <c r="AA38" s="17"/>
      <c r="AB38" s="17" t="s">
        <v>50</v>
      </c>
      <c r="AC38" s="17"/>
      <c r="AD38" s="17"/>
      <c r="AE38" s="17"/>
      <c r="AF38" s="14"/>
      <c r="AG38" s="14" t="s">
        <v>50</v>
      </c>
      <c r="AH38" s="14"/>
      <c r="AI38" s="14"/>
      <c r="AJ38" s="14"/>
      <c r="AK38" s="14"/>
    </row>
    <row r="39" spans="1:37" x14ac:dyDescent="0.25">
      <c r="A39" s="2">
        <f t="shared" si="0"/>
        <v>35</v>
      </c>
      <c r="B39" s="10" t="s">
        <v>50</v>
      </c>
      <c r="C39" s="10"/>
      <c r="D39" s="10"/>
      <c r="E39" s="10"/>
      <c r="F39" s="10"/>
      <c r="G39" s="12" t="s">
        <v>50</v>
      </c>
      <c r="H39" s="12"/>
      <c r="I39" s="11"/>
      <c r="J39" s="11"/>
      <c r="K39" s="11" t="s">
        <v>50</v>
      </c>
      <c r="L39" s="11"/>
      <c r="M39" s="11"/>
      <c r="N39" s="11"/>
      <c r="O39" s="13"/>
      <c r="P39" s="13"/>
      <c r="Q39" s="13"/>
      <c r="R39" s="13"/>
      <c r="S39" s="13"/>
      <c r="T39" s="13" t="s">
        <v>50</v>
      </c>
      <c r="U39" s="15"/>
      <c r="V39" s="15"/>
      <c r="W39" s="15" t="s">
        <v>50</v>
      </c>
      <c r="X39" s="15"/>
      <c r="Y39" s="15"/>
      <c r="Z39" s="15"/>
      <c r="AA39" s="17" t="s">
        <v>50</v>
      </c>
      <c r="AB39" s="17"/>
      <c r="AC39" s="17"/>
      <c r="AD39" s="17"/>
      <c r="AE39" s="17"/>
      <c r="AF39" s="14"/>
      <c r="AG39" s="14"/>
      <c r="AH39" s="14"/>
      <c r="AI39" s="14" t="s">
        <v>50</v>
      </c>
      <c r="AJ39" s="14"/>
      <c r="AK39" s="14"/>
    </row>
    <row r="40" spans="1:37" x14ac:dyDescent="0.25">
      <c r="A40" s="2">
        <f t="shared" si="0"/>
        <v>36</v>
      </c>
      <c r="B40" s="10"/>
      <c r="C40" s="10" t="s">
        <v>50</v>
      </c>
      <c r="D40" s="10"/>
      <c r="E40" s="10"/>
      <c r="F40" s="10"/>
      <c r="G40" s="12"/>
      <c r="H40" s="12" t="s">
        <v>50</v>
      </c>
      <c r="I40" s="11"/>
      <c r="J40" s="11"/>
      <c r="K40" s="11" t="s">
        <v>50</v>
      </c>
      <c r="L40" s="11"/>
      <c r="M40" s="11"/>
      <c r="N40" s="11"/>
      <c r="O40" s="13"/>
      <c r="P40" s="13"/>
      <c r="Q40" s="13"/>
      <c r="R40" s="13"/>
      <c r="S40" s="13"/>
      <c r="T40" s="13" t="s">
        <v>50</v>
      </c>
      <c r="U40" s="15"/>
      <c r="V40" s="15"/>
      <c r="W40" s="15" t="s">
        <v>50</v>
      </c>
      <c r="X40" s="15"/>
      <c r="Y40" s="15"/>
      <c r="Z40" s="15"/>
      <c r="AA40" s="17"/>
      <c r="AB40" s="17" t="s">
        <v>50</v>
      </c>
      <c r="AC40" s="17"/>
      <c r="AD40" s="17"/>
      <c r="AE40" s="17"/>
      <c r="AF40" s="14"/>
      <c r="AG40" s="14"/>
      <c r="AH40" s="14"/>
      <c r="AI40" s="14" t="s">
        <v>50</v>
      </c>
      <c r="AJ40" s="14"/>
      <c r="AK40" s="14"/>
    </row>
    <row r="41" spans="1:37" x14ac:dyDescent="0.25">
      <c r="A41" s="2">
        <f t="shared" si="0"/>
        <v>37</v>
      </c>
      <c r="B41" s="10"/>
      <c r="C41" s="10" t="s">
        <v>50</v>
      </c>
      <c r="D41" s="10"/>
      <c r="E41" s="10"/>
      <c r="F41" s="10"/>
      <c r="G41" s="12"/>
      <c r="H41" s="12" t="s">
        <v>50</v>
      </c>
      <c r="I41" s="11"/>
      <c r="J41" s="11"/>
      <c r="K41" s="11"/>
      <c r="L41" s="11"/>
      <c r="M41" s="11"/>
      <c r="N41" s="11" t="s">
        <v>51</v>
      </c>
      <c r="O41" s="13"/>
      <c r="P41" s="13"/>
      <c r="Q41" s="13"/>
      <c r="R41" s="13"/>
      <c r="S41" s="13" t="s">
        <v>50</v>
      </c>
      <c r="T41" s="13"/>
      <c r="U41" s="15"/>
      <c r="V41" s="15"/>
      <c r="W41" s="15" t="s">
        <v>50</v>
      </c>
      <c r="X41" s="15"/>
      <c r="Y41" s="15"/>
      <c r="Z41" s="15"/>
      <c r="AA41" s="17"/>
      <c r="AB41" s="17" t="s">
        <v>50</v>
      </c>
      <c r="AC41" s="17"/>
      <c r="AD41" s="17"/>
      <c r="AE41" s="17"/>
      <c r="AF41" s="14"/>
      <c r="AG41" s="14"/>
      <c r="AH41" s="14"/>
      <c r="AI41" s="14"/>
      <c r="AJ41" s="14" t="s">
        <v>50</v>
      </c>
      <c r="AK41" s="14"/>
    </row>
    <row r="42" spans="1:37" x14ac:dyDescent="0.25">
      <c r="A42" s="2">
        <f t="shared" si="0"/>
        <v>38</v>
      </c>
      <c r="B42" s="10"/>
      <c r="C42" s="10" t="s">
        <v>50</v>
      </c>
      <c r="D42" s="10"/>
      <c r="E42" s="10"/>
      <c r="F42" s="10"/>
      <c r="G42" s="12" t="s">
        <v>50</v>
      </c>
      <c r="H42" s="12"/>
      <c r="I42" s="11"/>
      <c r="J42" s="11"/>
      <c r="K42" s="11"/>
      <c r="L42" s="11"/>
      <c r="M42" s="11" t="s">
        <v>50</v>
      </c>
      <c r="N42" s="11"/>
      <c r="O42" s="13"/>
      <c r="P42" s="13"/>
      <c r="Q42" s="13"/>
      <c r="R42" s="13"/>
      <c r="S42" s="13"/>
      <c r="T42" s="13" t="s">
        <v>50</v>
      </c>
      <c r="U42" s="15"/>
      <c r="V42" s="15"/>
      <c r="W42" s="15"/>
      <c r="X42" s="15"/>
      <c r="Y42" s="15" t="s">
        <v>50</v>
      </c>
      <c r="Z42" s="15"/>
      <c r="AA42" s="17"/>
      <c r="AB42" s="17" t="s">
        <v>50</v>
      </c>
      <c r="AC42" s="17"/>
      <c r="AD42" s="17"/>
      <c r="AE42" s="17"/>
      <c r="AF42" s="14"/>
      <c r="AG42" s="14"/>
      <c r="AH42" s="14"/>
      <c r="AI42" s="14"/>
      <c r="AJ42" s="14" t="s">
        <v>50</v>
      </c>
      <c r="AK42" s="14"/>
    </row>
    <row r="43" spans="1:37" x14ac:dyDescent="0.25">
      <c r="A43" s="2">
        <f t="shared" si="0"/>
        <v>39</v>
      </c>
      <c r="B43" s="10"/>
      <c r="C43" s="10"/>
      <c r="D43" s="10" t="s">
        <v>50</v>
      </c>
      <c r="E43" s="10"/>
      <c r="F43" s="10"/>
      <c r="G43" s="12" t="s">
        <v>50</v>
      </c>
      <c r="H43" s="12"/>
      <c r="I43" s="11"/>
      <c r="J43" s="11"/>
      <c r="K43" s="11"/>
      <c r="L43" s="11"/>
      <c r="M43" s="11" t="s">
        <v>50</v>
      </c>
      <c r="N43" s="11"/>
      <c r="O43" s="13"/>
      <c r="P43" s="13"/>
      <c r="Q43" s="13"/>
      <c r="R43" s="13"/>
      <c r="S43" s="13"/>
      <c r="T43" s="13" t="s">
        <v>50</v>
      </c>
      <c r="U43" s="15"/>
      <c r="V43" s="15"/>
      <c r="W43" s="15"/>
      <c r="X43" s="15"/>
      <c r="Y43" s="15" t="s">
        <v>50</v>
      </c>
      <c r="Z43" s="15"/>
      <c r="AA43" s="17"/>
      <c r="AB43" s="17" t="s">
        <v>50</v>
      </c>
      <c r="AC43" s="17"/>
      <c r="AD43" s="17"/>
      <c r="AE43" s="17"/>
      <c r="AF43" s="14"/>
      <c r="AG43" s="14"/>
      <c r="AH43" s="14"/>
      <c r="AI43" s="14"/>
      <c r="AJ43" s="14" t="s">
        <v>50</v>
      </c>
      <c r="AK43" s="14"/>
    </row>
    <row r="44" spans="1:37" x14ac:dyDescent="0.25">
      <c r="A44" s="2">
        <f t="shared" si="0"/>
        <v>40</v>
      </c>
      <c r="B44" s="10" t="s">
        <v>50</v>
      </c>
      <c r="C44" s="10"/>
      <c r="D44" s="10"/>
      <c r="E44" s="10"/>
      <c r="F44" s="10"/>
      <c r="G44" s="12"/>
      <c r="H44" s="12" t="s">
        <v>50</v>
      </c>
      <c r="I44" s="11"/>
      <c r="J44" s="11"/>
      <c r="K44" s="11"/>
      <c r="L44" s="11"/>
      <c r="M44" s="11"/>
      <c r="N44" s="11" t="s">
        <v>51</v>
      </c>
      <c r="O44" s="13"/>
      <c r="P44" s="13"/>
      <c r="Q44" s="13"/>
      <c r="R44" s="13" t="s">
        <v>50</v>
      </c>
      <c r="S44" s="13"/>
      <c r="T44" s="13"/>
      <c r="U44" s="15"/>
      <c r="V44" s="15"/>
      <c r="W44" s="15"/>
      <c r="X44" s="15"/>
      <c r="Y44" s="15" t="s">
        <v>50</v>
      </c>
      <c r="Z44" s="15"/>
      <c r="AA44" s="17"/>
      <c r="AB44" s="17" t="s">
        <v>50</v>
      </c>
      <c r="AC44" s="17"/>
      <c r="AD44" s="17"/>
      <c r="AE44" s="17"/>
      <c r="AF44" s="14"/>
      <c r="AG44" s="14"/>
      <c r="AH44" s="14" t="s">
        <v>50</v>
      </c>
      <c r="AI44" s="14"/>
      <c r="AJ44" s="14"/>
      <c r="AK44" s="14"/>
    </row>
    <row r="45" spans="1:37" x14ac:dyDescent="0.25">
      <c r="A45" s="2">
        <f t="shared" si="0"/>
        <v>41</v>
      </c>
      <c r="B45" s="10" t="s">
        <v>50</v>
      </c>
      <c r="C45" s="10"/>
      <c r="D45" s="10"/>
      <c r="E45" s="10"/>
      <c r="F45" s="10"/>
      <c r="G45" s="12" t="s">
        <v>50</v>
      </c>
      <c r="H45" s="12"/>
      <c r="I45" s="11"/>
      <c r="J45" s="11"/>
      <c r="K45" s="11"/>
      <c r="L45" s="11" t="s">
        <v>50</v>
      </c>
      <c r="M45" s="11"/>
      <c r="N45" s="11"/>
      <c r="O45" s="13"/>
      <c r="P45" s="13"/>
      <c r="Q45" s="13"/>
      <c r="R45" s="13"/>
      <c r="S45" s="13"/>
      <c r="T45" s="13" t="s">
        <v>50</v>
      </c>
      <c r="U45" s="15"/>
      <c r="V45" s="15"/>
      <c r="W45" s="15" t="s">
        <v>50</v>
      </c>
      <c r="X45" s="15"/>
      <c r="Y45" s="15"/>
      <c r="Z45" s="15"/>
      <c r="AA45" s="17" t="s">
        <v>50</v>
      </c>
      <c r="AB45" s="17"/>
      <c r="AC45" s="17"/>
      <c r="AD45" s="17"/>
      <c r="AE45" s="17"/>
      <c r="AF45" s="14"/>
      <c r="AG45" s="14"/>
      <c r="AH45" s="14"/>
      <c r="AI45" s="14" t="s">
        <v>50</v>
      </c>
      <c r="AJ45" s="14"/>
      <c r="AK45" s="14"/>
    </row>
    <row r="46" spans="1:37" x14ac:dyDescent="0.25">
      <c r="A46" s="2">
        <f t="shared" si="0"/>
        <v>42</v>
      </c>
      <c r="B46" s="10" t="s">
        <v>50</v>
      </c>
      <c r="C46" s="10"/>
      <c r="D46" s="10"/>
      <c r="E46" s="10"/>
      <c r="F46" s="10"/>
      <c r="G46" s="12"/>
      <c r="H46" s="12" t="s">
        <v>50</v>
      </c>
      <c r="I46" s="11" t="s">
        <v>50</v>
      </c>
      <c r="J46" s="11"/>
      <c r="K46" s="11"/>
      <c r="L46" s="11"/>
      <c r="M46" s="11"/>
      <c r="N46" s="11"/>
      <c r="O46" s="13"/>
      <c r="P46" s="13"/>
      <c r="Q46" s="13"/>
      <c r="R46" s="13"/>
      <c r="S46" s="13"/>
      <c r="T46" s="13" t="s">
        <v>50</v>
      </c>
      <c r="U46" s="15"/>
      <c r="V46" s="15"/>
      <c r="W46" s="15"/>
      <c r="X46" s="15"/>
      <c r="Y46" s="15" t="s">
        <v>50</v>
      </c>
      <c r="Z46" s="15"/>
      <c r="AA46" s="17" t="s">
        <v>50</v>
      </c>
      <c r="AB46" s="17"/>
      <c r="AC46" s="17"/>
      <c r="AD46" s="17"/>
      <c r="AE46" s="17"/>
      <c r="AF46" s="14"/>
      <c r="AG46" s="14"/>
      <c r="AH46" s="14" t="s">
        <v>50</v>
      </c>
      <c r="AI46" s="14"/>
      <c r="AJ46" s="14"/>
      <c r="AK46" s="14"/>
    </row>
    <row r="47" spans="1:37" x14ac:dyDescent="0.25">
      <c r="A47" s="2">
        <f t="shared" si="0"/>
        <v>43</v>
      </c>
      <c r="B47" s="10"/>
      <c r="C47" s="10"/>
      <c r="D47" s="10" t="s">
        <v>50</v>
      </c>
      <c r="E47" s="10"/>
      <c r="F47" s="10"/>
      <c r="G47" s="12" t="s">
        <v>50</v>
      </c>
      <c r="H47" s="12"/>
      <c r="I47" s="11"/>
      <c r="J47" s="11"/>
      <c r="K47" s="11" t="s">
        <v>50</v>
      </c>
      <c r="L47" s="11"/>
      <c r="M47" s="11"/>
      <c r="N47" s="11"/>
      <c r="O47" s="13"/>
      <c r="P47" s="13"/>
      <c r="Q47" s="13"/>
      <c r="R47" s="13"/>
      <c r="S47" s="13"/>
      <c r="T47" s="13" t="s">
        <v>50</v>
      </c>
      <c r="U47" s="15"/>
      <c r="V47" s="15"/>
      <c r="W47" s="15"/>
      <c r="X47" s="15"/>
      <c r="Y47" s="15" t="s">
        <v>50</v>
      </c>
      <c r="Z47" s="15"/>
      <c r="AA47" s="17"/>
      <c r="AB47" s="17" t="s">
        <v>50</v>
      </c>
      <c r="AC47" s="17"/>
      <c r="AD47" s="17"/>
      <c r="AE47" s="17"/>
      <c r="AF47" s="14"/>
      <c r="AG47" s="14"/>
      <c r="AH47" s="14" t="s">
        <v>50</v>
      </c>
      <c r="AI47" s="14"/>
      <c r="AJ47" s="14"/>
      <c r="AK47" s="14"/>
    </row>
    <row r="48" spans="1:37" x14ac:dyDescent="0.25">
      <c r="A48" s="2">
        <f t="shared" si="0"/>
        <v>44</v>
      </c>
      <c r="B48" s="10" t="s">
        <v>50</v>
      </c>
      <c r="C48" s="10"/>
      <c r="D48" s="10"/>
      <c r="E48" s="10"/>
      <c r="F48" s="10"/>
      <c r="G48" s="12"/>
      <c r="H48" s="12" t="s">
        <v>50</v>
      </c>
      <c r="I48" s="11"/>
      <c r="J48" s="11"/>
      <c r="K48" s="11" t="s">
        <v>50</v>
      </c>
      <c r="L48" s="11"/>
      <c r="M48" s="11"/>
      <c r="N48" s="11"/>
      <c r="O48" s="13"/>
      <c r="P48" s="13"/>
      <c r="Q48" s="13"/>
      <c r="R48" s="13"/>
      <c r="S48" s="13"/>
      <c r="T48" s="13" t="s">
        <v>50</v>
      </c>
      <c r="U48" s="15"/>
      <c r="V48" s="15" t="s">
        <v>50</v>
      </c>
      <c r="W48" s="15"/>
      <c r="X48" s="15"/>
      <c r="Y48" s="15"/>
      <c r="Z48" s="15"/>
      <c r="AA48" s="17"/>
      <c r="AB48" s="17" t="s">
        <v>50</v>
      </c>
      <c r="AC48" s="17"/>
      <c r="AD48" s="17"/>
      <c r="AE48" s="17"/>
      <c r="AF48" s="14"/>
      <c r="AG48" s="14"/>
      <c r="AH48" s="14" t="s">
        <v>50</v>
      </c>
      <c r="AI48" s="14"/>
      <c r="AJ48" s="14"/>
      <c r="AK48" s="14"/>
    </row>
    <row r="49" spans="1:37" x14ac:dyDescent="0.25">
      <c r="A49" s="2">
        <f t="shared" si="0"/>
        <v>45</v>
      </c>
      <c r="B49" s="10" t="s">
        <v>50</v>
      </c>
      <c r="C49" s="10"/>
      <c r="D49" s="10"/>
      <c r="E49" s="10"/>
      <c r="F49" s="10"/>
      <c r="G49" s="12" t="s">
        <v>50</v>
      </c>
      <c r="H49" s="12"/>
      <c r="I49" s="11" t="s">
        <v>50</v>
      </c>
      <c r="J49" s="11"/>
      <c r="K49" s="11"/>
      <c r="L49" s="11"/>
      <c r="M49" s="11"/>
      <c r="N49" s="11"/>
      <c r="O49" s="13"/>
      <c r="P49" s="13"/>
      <c r="Q49" s="13"/>
      <c r="R49" s="13"/>
      <c r="S49" s="13"/>
      <c r="T49" s="13" t="s">
        <v>50</v>
      </c>
      <c r="U49" s="15"/>
      <c r="V49" s="15"/>
      <c r="W49" s="15"/>
      <c r="X49" s="15"/>
      <c r="Y49" s="15" t="s">
        <v>50</v>
      </c>
      <c r="Z49" s="15"/>
      <c r="AA49" s="17"/>
      <c r="AB49" s="17" t="s">
        <v>50</v>
      </c>
      <c r="AC49" s="17"/>
      <c r="AD49" s="17"/>
      <c r="AE49" s="17"/>
      <c r="AF49" s="14"/>
      <c r="AG49" s="14"/>
      <c r="AH49" s="14"/>
      <c r="AI49" s="14" t="s">
        <v>50</v>
      </c>
      <c r="AJ49" s="14"/>
      <c r="AK49" s="14"/>
    </row>
    <row r="50" spans="1:37" x14ac:dyDescent="0.25">
      <c r="A50" s="2">
        <f t="shared" si="0"/>
        <v>46</v>
      </c>
      <c r="B50" s="10"/>
      <c r="C50" s="10" t="s">
        <v>50</v>
      </c>
      <c r="D50" s="10"/>
      <c r="E50" s="10"/>
      <c r="F50" s="10"/>
      <c r="G50" s="12"/>
      <c r="H50" s="12" t="s">
        <v>50</v>
      </c>
      <c r="I50" s="11"/>
      <c r="J50" s="11"/>
      <c r="K50" s="11"/>
      <c r="L50" s="11"/>
      <c r="M50" s="11" t="s">
        <v>50</v>
      </c>
      <c r="N50" s="11"/>
      <c r="O50" s="13"/>
      <c r="P50" s="13"/>
      <c r="Q50" s="13"/>
      <c r="R50" s="13"/>
      <c r="S50" s="13"/>
      <c r="T50" s="13" t="s">
        <v>50</v>
      </c>
      <c r="U50" s="15"/>
      <c r="V50" s="15"/>
      <c r="W50" s="15"/>
      <c r="X50" s="15"/>
      <c r="Y50" s="15" t="s">
        <v>50</v>
      </c>
      <c r="Z50" s="15"/>
      <c r="AA50" s="17"/>
      <c r="AB50" s="17" t="s">
        <v>50</v>
      </c>
      <c r="AC50" s="17"/>
      <c r="AD50" s="17"/>
      <c r="AE50" s="17"/>
      <c r="AF50" s="14"/>
      <c r="AG50" s="14"/>
      <c r="AH50" s="14" t="s">
        <v>50</v>
      </c>
      <c r="AI50" s="14"/>
      <c r="AJ50" s="14"/>
      <c r="AK50" s="14"/>
    </row>
    <row r="51" spans="1:37" x14ac:dyDescent="0.25">
      <c r="A51" s="2">
        <f t="shared" si="0"/>
        <v>47</v>
      </c>
      <c r="B51" s="10"/>
      <c r="C51" s="10"/>
      <c r="D51" s="10" t="s">
        <v>50</v>
      </c>
      <c r="E51" s="10"/>
      <c r="F51" s="10"/>
      <c r="G51" s="12"/>
      <c r="H51" s="12" t="s">
        <v>50</v>
      </c>
      <c r="I51" s="11"/>
      <c r="J51" s="11"/>
      <c r="K51" s="11"/>
      <c r="L51" s="11"/>
      <c r="M51" s="11"/>
      <c r="N51" s="11" t="s">
        <v>51</v>
      </c>
      <c r="O51" s="13"/>
      <c r="P51" s="13"/>
      <c r="Q51" s="13"/>
      <c r="R51" s="13"/>
      <c r="S51" s="13"/>
      <c r="T51" s="13" t="s">
        <v>50</v>
      </c>
      <c r="U51" s="15"/>
      <c r="V51" s="15"/>
      <c r="W51" s="15" t="s">
        <v>50</v>
      </c>
      <c r="X51" s="15"/>
      <c r="Y51" s="15"/>
      <c r="Z51" s="15"/>
      <c r="AA51" s="17"/>
      <c r="AB51" s="17" t="s">
        <v>50</v>
      </c>
      <c r="AC51" s="17"/>
      <c r="AD51" s="17"/>
      <c r="AE51" s="17"/>
      <c r="AF51" s="14"/>
      <c r="AG51" s="14" t="s">
        <v>50</v>
      </c>
      <c r="AH51" s="14"/>
      <c r="AI51" s="14"/>
      <c r="AJ51" s="14"/>
      <c r="AK51" s="14"/>
    </row>
    <row r="52" spans="1:37" x14ac:dyDescent="0.25">
      <c r="A52" s="2">
        <f t="shared" si="0"/>
        <v>48</v>
      </c>
      <c r="B52" s="10"/>
      <c r="C52" s="10"/>
      <c r="D52" s="10" t="s">
        <v>50</v>
      </c>
      <c r="E52" s="10"/>
      <c r="F52" s="10"/>
      <c r="G52" s="12"/>
      <c r="H52" s="12" t="s">
        <v>50</v>
      </c>
      <c r="I52" s="11"/>
      <c r="J52" s="11"/>
      <c r="K52" s="11"/>
      <c r="L52" s="11"/>
      <c r="M52" s="11"/>
      <c r="N52" s="11" t="s">
        <v>51</v>
      </c>
      <c r="O52" s="13"/>
      <c r="P52" s="13"/>
      <c r="Q52" s="13"/>
      <c r="R52" s="13"/>
      <c r="S52" s="13"/>
      <c r="T52" s="13" t="s">
        <v>50</v>
      </c>
      <c r="U52" s="15"/>
      <c r="V52" s="15" t="s">
        <v>50</v>
      </c>
      <c r="W52" s="15"/>
      <c r="X52" s="15"/>
      <c r="Y52" s="15"/>
      <c r="Z52" s="15"/>
      <c r="AA52" s="17"/>
      <c r="AB52" s="17" t="s">
        <v>50</v>
      </c>
      <c r="AC52" s="17"/>
      <c r="AD52" s="17"/>
      <c r="AE52" s="17"/>
      <c r="AF52" s="14"/>
      <c r="AG52" s="14"/>
      <c r="AH52" s="14" t="s">
        <v>50</v>
      </c>
      <c r="AI52" s="14"/>
      <c r="AJ52" s="14"/>
      <c r="AK52" s="14"/>
    </row>
    <row r="53" spans="1:37" x14ac:dyDescent="0.25">
      <c r="A53" s="2">
        <f t="shared" si="0"/>
        <v>49</v>
      </c>
      <c r="B53" s="10"/>
      <c r="C53" s="10"/>
      <c r="D53" s="10" t="s">
        <v>50</v>
      </c>
      <c r="E53" s="10"/>
      <c r="F53" s="10"/>
      <c r="G53" s="12" t="s">
        <v>50</v>
      </c>
      <c r="H53" s="12"/>
      <c r="I53" s="11"/>
      <c r="J53" s="11"/>
      <c r="K53" s="11"/>
      <c r="L53" s="11"/>
      <c r="M53" s="11" t="s">
        <v>50</v>
      </c>
      <c r="N53" s="11"/>
      <c r="O53" s="13"/>
      <c r="P53" s="13"/>
      <c r="Q53" s="13"/>
      <c r="R53" s="13"/>
      <c r="S53" s="13"/>
      <c r="T53" s="13" t="s">
        <v>50</v>
      </c>
      <c r="U53" s="15"/>
      <c r="V53" s="15"/>
      <c r="W53" s="15"/>
      <c r="X53" s="15"/>
      <c r="Y53" s="15" t="s">
        <v>50</v>
      </c>
      <c r="Z53" s="15"/>
      <c r="AA53" s="17"/>
      <c r="AB53" s="17" t="s">
        <v>50</v>
      </c>
      <c r="AC53" s="17"/>
      <c r="AD53" s="17"/>
      <c r="AE53" s="17"/>
      <c r="AF53" s="14"/>
      <c r="AG53" s="14"/>
      <c r="AH53" s="14" t="s">
        <v>50</v>
      </c>
      <c r="AI53" s="14"/>
      <c r="AJ53" s="14"/>
      <c r="AK53" s="14"/>
    </row>
    <row r="54" spans="1:37" s="45" customFormat="1" x14ac:dyDescent="0.25">
      <c r="A54" s="37">
        <f t="shared" si="0"/>
        <v>50</v>
      </c>
      <c r="B54" s="38"/>
      <c r="C54" s="38" t="s">
        <v>50</v>
      </c>
      <c r="D54" s="38"/>
      <c r="E54" s="38"/>
      <c r="F54" s="38"/>
      <c r="G54" s="39" t="s">
        <v>50</v>
      </c>
      <c r="H54" s="39"/>
      <c r="I54" s="40" t="s">
        <v>50</v>
      </c>
      <c r="J54" s="40"/>
      <c r="K54" s="40"/>
      <c r="L54" s="40"/>
      <c r="M54" s="40"/>
      <c r="N54" s="40"/>
      <c r="O54" s="41"/>
      <c r="P54" s="41"/>
      <c r="Q54" s="41"/>
      <c r="R54" s="41"/>
      <c r="S54" s="41"/>
      <c r="T54" s="41" t="s">
        <v>50</v>
      </c>
      <c r="U54" s="42"/>
      <c r="V54" s="42"/>
      <c r="W54" s="42"/>
      <c r="X54" s="42"/>
      <c r="Y54" s="42" t="s">
        <v>50</v>
      </c>
      <c r="Z54" s="42"/>
      <c r="AA54" s="43" t="s">
        <v>50</v>
      </c>
      <c r="AB54" s="43"/>
      <c r="AC54" s="43"/>
      <c r="AD54" s="43"/>
      <c r="AE54" s="43"/>
      <c r="AF54" s="44" t="s">
        <v>50</v>
      </c>
      <c r="AG54" s="44"/>
      <c r="AH54" s="44"/>
      <c r="AI54" s="44"/>
      <c r="AJ54" s="44"/>
      <c r="AK54" s="44"/>
    </row>
    <row r="55" spans="1:37" x14ac:dyDescent="0.25">
      <c r="A55" s="2">
        <f t="shared" si="0"/>
        <v>51</v>
      </c>
      <c r="B55" s="10"/>
      <c r="C55" s="10" t="s">
        <v>50</v>
      </c>
      <c r="D55" s="10"/>
      <c r="E55" s="10"/>
      <c r="F55" s="10"/>
      <c r="G55" s="12"/>
      <c r="H55" s="12" t="s">
        <v>50</v>
      </c>
      <c r="I55" s="11"/>
      <c r="J55" s="11"/>
      <c r="K55" s="11"/>
      <c r="L55" s="11"/>
      <c r="M55" s="11"/>
      <c r="N55" s="11" t="s">
        <v>51</v>
      </c>
      <c r="O55" s="13"/>
      <c r="P55" s="13" t="s">
        <v>50</v>
      </c>
      <c r="Q55" s="13"/>
      <c r="R55" s="13"/>
      <c r="S55" s="13"/>
      <c r="T55" s="13"/>
      <c r="U55" s="15"/>
      <c r="V55" s="15" t="s">
        <v>50</v>
      </c>
      <c r="W55" s="15"/>
      <c r="X55" s="15"/>
      <c r="Y55" s="15"/>
      <c r="Z55" s="15"/>
      <c r="AA55" s="17"/>
      <c r="AB55" s="17"/>
      <c r="AC55" s="17"/>
      <c r="AD55" s="17" t="s">
        <v>50</v>
      </c>
      <c r="AE55" s="17"/>
      <c r="AF55" s="14"/>
      <c r="AG55" s="14"/>
      <c r="AH55" s="14"/>
      <c r="AI55" s="14"/>
      <c r="AJ55" s="14"/>
      <c r="AK55" s="14" t="s">
        <v>50</v>
      </c>
    </row>
    <row r="56" spans="1:37" x14ac:dyDescent="0.25">
      <c r="A56" s="2">
        <f t="shared" si="0"/>
        <v>52</v>
      </c>
      <c r="B56" s="10"/>
      <c r="C56" s="10" t="s">
        <v>50</v>
      </c>
      <c r="D56" s="10"/>
      <c r="E56" s="10"/>
      <c r="F56" s="10"/>
      <c r="G56" s="12"/>
      <c r="H56" s="12" t="s">
        <v>50</v>
      </c>
      <c r="I56" s="11"/>
      <c r="J56" s="11"/>
      <c r="K56" s="11"/>
      <c r="L56" s="11"/>
      <c r="M56" s="11"/>
      <c r="N56" s="11" t="s">
        <v>51</v>
      </c>
      <c r="O56" s="13"/>
      <c r="P56" s="13" t="s">
        <v>50</v>
      </c>
      <c r="Q56" s="13"/>
      <c r="R56" s="13"/>
      <c r="S56" s="13"/>
      <c r="T56" s="13"/>
      <c r="U56" s="15"/>
      <c r="V56" s="15"/>
      <c r="W56" s="15" t="s">
        <v>50</v>
      </c>
      <c r="X56" s="15"/>
      <c r="Y56" s="15"/>
      <c r="Z56" s="15"/>
      <c r="AA56" s="17"/>
      <c r="AB56" s="17" t="s">
        <v>50</v>
      </c>
      <c r="AC56" s="17"/>
      <c r="AD56" s="17"/>
      <c r="AE56" s="17"/>
      <c r="AF56" s="14"/>
      <c r="AG56" s="14"/>
      <c r="AH56" s="14"/>
      <c r="AI56" s="14"/>
      <c r="AJ56" s="14" t="s">
        <v>50</v>
      </c>
      <c r="AK56" s="14"/>
    </row>
    <row r="57" spans="1:37" x14ac:dyDescent="0.25">
      <c r="A57" s="2">
        <f t="shared" si="0"/>
        <v>53</v>
      </c>
      <c r="B57" s="10"/>
      <c r="C57" s="10" t="s">
        <v>50</v>
      </c>
      <c r="D57" s="10"/>
      <c r="E57" s="10"/>
      <c r="F57" s="10"/>
      <c r="G57" s="12"/>
      <c r="H57" s="12" t="s">
        <v>50</v>
      </c>
      <c r="I57" s="11"/>
      <c r="J57" s="11"/>
      <c r="K57" s="11" t="s">
        <v>50</v>
      </c>
      <c r="L57" s="11"/>
      <c r="M57" s="11"/>
      <c r="N57" s="11"/>
      <c r="O57" s="13"/>
      <c r="P57" s="13"/>
      <c r="Q57" s="13"/>
      <c r="R57" s="13"/>
      <c r="S57" s="13"/>
      <c r="T57" s="13" t="s">
        <v>50</v>
      </c>
      <c r="U57" s="15"/>
      <c r="V57" s="15"/>
      <c r="W57" s="15" t="s">
        <v>50</v>
      </c>
      <c r="X57" s="15"/>
      <c r="Y57" s="15"/>
      <c r="Z57" s="15"/>
      <c r="AA57" s="17"/>
      <c r="AB57" s="17" t="s">
        <v>50</v>
      </c>
      <c r="AC57" s="17"/>
      <c r="AD57" s="17"/>
      <c r="AE57" s="17"/>
      <c r="AF57" s="14"/>
      <c r="AG57" s="14"/>
      <c r="AH57" s="14"/>
      <c r="AI57" s="14"/>
      <c r="AJ57" s="14" t="s">
        <v>50</v>
      </c>
      <c r="AK57" s="14"/>
    </row>
    <row r="58" spans="1:37" x14ac:dyDescent="0.25">
      <c r="A58" s="2">
        <f t="shared" si="0"/>
        <v>54</v>
      </c>
      <c r="B58" s="10"/>
      <c r="C58" s="10" t="s">
        <v>50</v>
      </c>
      <c r="D58" s="10"/>
      <c r="E58" s="10"/>
      <c r="F58" s="10"/>
      <c r="G58" s="12"/>
      <c r="H58" s="12" t="s">
        <v>50</v>
      </c>
      <c r="I58" s="11"/>
      <c r="J58" s="11"/>
      <c r="K58" s="11" t="s">
        <v>50</v>
      </c>
      <c r="L58" s="11"/>
      <c r="M58" s="11"/>
      <c r="N58" s="11"/>
      <c r="O58" s="13"/>
      <c r="P58" s="13"/>
      <c r="Q58" s="13"/>
      <c r="R58" s="13"/>
      <c r="S58" s="13"/>
      <c r="T58" s="13" t="s">
        <v>50</v>
      </c>
      <c r="U58" s="15"/>
      <c r="V58" s="15" t="s">
        <v>50</v>
      </c>
      <c r="W58" s="15"/>
      <c r="X58" s="15"/>
      <c r="Y58" s="15"/>
      <c r="Z58" s="15"/>
      <c r="AA58" s="17"/>
      <c r="AB58" s="17" t="s">
        <v>50</v>
      </c>
      <c r="AC58" s="17"/>
      <c r="AD58" s="17"/>
      <c r="AE58" s="17"/>
      <c r="AF58" s="14"/>
      <c r="AG58" s="14"/>
      <c r="AH58" s="14"/>
      <c r="AI58" s="14" t="s">
        <v>50</v>
      </c>
      <c r="AJ58" s="14"/>
      <c r="AK58" s="14"/>
    </row>
    <row r="59" spans="1:37" x14ac:dyDescent="0.25">
      <c r="A59" s="2">
        <f t="shared" si="0"/>
        <v>55</v>
      </c>
      <c r="B59" s="10"/>
      <c r="C59" s="10"/>
      <c r="D59" s="10" t="s">
        <v>50</v>
      </c>
      <c r="E59" s="10"/>
      <c r="F59" s="10"/>
      <c r="G59" s="12"/>
      <c r="H59" s="12" t="s">
        <v>50</v>
      </c>
      <c r="I59" s="11"/>
      <c r="J59" s="11"/>
      <c r="K59" s="11"/>
      <c r="L59" s="11"/>
      <c r="M59" s="11"/>
      <c r="N59" s="11" t="s">
        <v>51</v>
      </c>
      <c r="O59" s="13" t="s">
        <v>50</v>
      </c>
      <c r="P59" s="13"/>
      <c r="Q59" s="13"/>
      <c r="R59" s="13"/>
      <c r="S59" s="13"/>
      <c r="T59" s="13"/>
      <c r="U59" s="15"/>
      <c r="V59" s="15"/>
      <c r="W59" s="15" t="s">
        <v>50</v>
      </c>
      <c r="X59" s="15"/>
      <c r="Y59" s="15"/>
      <c r="Z59" s="15"/>
      <c r="AA59" s="17"/>
      <c r="AB59" s="17" t="s">
        <v>50</v>
      </c>
      <c r="AC59" s="17"/>
      <c r="AD59" s="17"/>
      <c r="AE59" s="17"/>
      <c r="AF59" s="14"/>
      <c r="AG59" s="14"/>
      <c r="AH59" s="14"/>
      <c r="AI59" s="14"/>
      <c r="AJ59" s="14" t="s">
        <v>50</v>
      </c>
      <c r="AK59" s="14"/>
    </row>
    <row r="60" spans="1:37" x14ac:dyDescent="0.25">
      <c r="A60" s="2">
        <f t="shared" si="0"/>
        <v>56</v>
      </c>
      <c r="B60" s="10"/>
      <c r="C60" s="10"/>
      <c r="D60" s="10" t="s">
        <v>50</v>
      </c>
      <c r="E60" s="10"/>
      <c r="F60" s="10"/>
      <c r="G60" s="12"/>
      <c r="H60" s="12" t="s">
        <v>50</v>
      </c>
      <c r="I60" s="11"/>
      <c r="J60" s="11"/>
      <c r="K60" s="11"/>
      <c r="L60" s="11"/>
      <c r="M60" s="11" t="s">
        <v>50</v>
      </c>
      <c r="N60" s="11"/>
      <c r="O60" s="13"/>
      <c r="P60" s="13"/>
      <c r="Q60" s="13"/>
      <c r="R60" s="13"/>
      <c r="S60" s="13"/>
      <c r="T60" s="13" t="s">
        <v>50</v>
      </c>
      <c r="U60" s="15"/>
      <c r="V60" s="15"/>
      <c r="W60" s="15"/>
      <c r="X60" s="15"/>
      <c r="Y60" s="15" t="s">
        <v>50</v>
      </c>
      <c r="Z60" s="15"/>
      <c r="AA60" s="17" t="s">
        <v>50</v>
      </c>
      <c r="AB60" s="17"/>
      <c r="AC60" s="17"/>
      <c r="AD60" s="17"/>
      <c r="AE60" s="17"/>
      <c r="AF60" s="14"/>
      <c r="AG60" s="14"/>
      <c r="AH60" s="14"/>
      <c r="AI60" s="14"/>
      <c r="AJ60" s="14"/>
      <c r="AK60" s="14" t="s">
        <v>50</v>
      </c>
    </row>
    <row r="61" spans="1:37" x14ac:dyDescent="0.25">
      <c r="A61" s="2">
        <f t="shared" si="0"/>
        <v>57</v>
      </c>
      <c r="B61" s="10"/>
      <c r="C61" s="10"/>
      <c r="D61" s="10" t="s">
        <v>50</v>
      </c>
      <c r="E61" s="10"/>
      <c r="F61" s="10"/>
      <c r="G61" s="12" t="s">
        <v>50</v>
      </c>
      <c r="H61" s="12"/>
      <c r="I61" s="11"/>
      <c r="J61" s="11"/>
      <c r="K61" s="11"/>
      <c r="L61" s="11"/>
      <c r="M61" s="11" t="s">
        <v>50</v>
      </c>
      <c r="N61" s="11"/>
      <c r="O61" s="13"/>
      <c r="P61" s="13"/>
      <c r="Q61" s="13"/>
      <c r="R61" s="13"/>
      <c r="S61" s="13"/>
      <c r="T61" s="13" t="s">
        <v>50</v>
      </c>
      <c r="U61" s="15"/>
      <c r="V61" s="15"/>
      <c r="W61" s="15"/>
      <c r="X61" s="15"/>
      <c r="Y61" s="15" t="s">
        <v>50</v>
      </c>
      <c r="Z61" s="15"/>
      <c r="AA61" s="17"/>
      <c r="AB61" s="17" t="s">
        <v>50</v>
      </c>
      <c r="AC61" s="17"/>
      <c r="AD61" s="17"/>
      <c r="AE61" s="17"/>
      <c r="AF61" s="14"/>
      <c r="AG61" s="14"/>
      <c r="AH61" s="14" t="s">
        <v>50</v>
      </c>
      <c r="AI61" s="14"/>
      <c r="AJ61" s="14"/>
      <c r="AK61" s="14"/>
    </row>
    <row r="62" spans="1:37" x14ac:dyDescent="0.25">
      <c r="A62" s="2">
        <f t="shared" si="0"/>
        <v>58</v>
      </c>
      <c r="B62" s="10"/>
      <c r="C62" s="10"/>
      <c r="D62" s="10" t="s">
        <v>50</v>
      </c>
      <c r="E62" s="10"/>
      <c r="F62" s="10"/>
      <c r="G62" s="12" t="s">
        <v>50</v>
      </c>
      <c r="H62" s="12"/>
      <c r="I62" s="11"/>
      <c r="J62" s="11"/>
      <c r="K62" s="11"/>
      <c r="L62" s="11"/>
      <c r="M62" s="11" t="s">
        <v>50</v>
      </c>
      <c r="N62" s="11"/>
      <c r="O62" s="13"/>
      <c r="P62" s="13"/>
      <c r="Q62" s="13"/>
      <c r="R62" s="13"/>
      <c r="S62" s="13"/>
      <c r="T62" s="13" t="s">
        <v>50</v>
      </c>
      <c r="U62" s="15"/>
      <c r="V62" s="15"/>
      <c r="W62" s="15" t="s">
        <v>50</v>
      </c>
      <c r="X62" s="15"/>
      <c r="Y62" s="15"/>
      <c r="Z62" s="15"/>
      <c r="AA62" s="17"/>
      <c r="AB62" s="17" t="s">
        <v>50</v>
      </c>
      <c r="AC62" s="17"/>
      <c r="AD62" s="17"/>
      <c r="AE62" s="17"/>
      <c r="AF62" s="14"/>
      <c r="AG62" s="14"/>
      <c r="AH62" s="14" t="s">
        <v>50</v>
      </c>
      <c r="AI62" s="14"/>
      <c r="AJ62" s="14"/>
      <c r="AK62" s="14"/>
    </row>
    <row r="63" spans="1:37" x14ac:dyDescent="0.25">
      <c r="A63" s="2">
        <f t="shared" si="0"/>
        <v>59</v>
      </c>
      <c r="B63" s="10"/>
      <c r="C63" s="10"/>
      <c r="D63" s="10" t="s">
        <v>50</v>
      </c>
      <c r="E63" s="10"/>
      <c r="F63" s="10"/>
      <c r="G63" s="12"/>
      <c r="H63" s="12" t="s">
        <v>50</v>
      </c>
      <c r="I63" s="11"/>
      <c r="J63" s="11"/>
      <c r="K63" s="11"/>
      <c r="L63" s="11"/>
      <c r="M63" s="11"/>
      <c r="N63" s="11" t="s">
        <v>51</v>
      </c>
      <c r="O63" s="13"/>
      <c r="P63" s="13"/>
      <c r="Q63" s="13" t="s">
        <v>50</v>
      </c>
      <c r="R63" s="13"/>
      <c r="S63" s="13"/>
      <c r="T63" s="13"/>
      <c r="U63" s="15"/>
      <c r="V63" s="15"/>
      <c r="W63" s="15" t="s">
        <v>50</v>
      </c>
      <c r="X63" s="15"/>
      <c r="Y63" s="15"/>
      <c r="Z63" s="15"/>
      <c r="AA63" s="17"/>
      <c r="AB63" s="17" t="s">
        <v>50</v>
      </c>
      <c r="AC63" s="17"/>
      <c r="AD63" s="17"/>
      <c r="AE63" s="17"/>
      <c r="AF63" s="14"/>
      <c r="AG63" s="14"/>
      <c r="AH63" s="14"/>
      <c r="AI63" s="14" t="s">
        <v>50</v>
      </c>
      <c r="AJ63" s="14"/>
      <c r="AK63" s="14"/>
    </row>
    <row r="64" spans="1:37" x14ac:dyDescent="0.25">
      <c r="A64" s="2">
        <f t="shared" si="0"/>
        <v>60</v>
      </c>
      <c r="B64" s="10"/>
      <c r="C64" s="10" t="s">
        <v>50</v>
      </c>
      <c r="D64" s="10"/>
      <c r="E64" s="10"/>
      <c r="F64" s="10"/>
      <c r="G64" s="12" t="s">
        <v>50</v>
      </c>
      <c r="H64" s="12"/>
      <c r="I64" s="11" t="s">
        <v>50</v>
      </c>
      <c r="J64" s="11"/>
      <c r="K64" s="11"/>
      <c r="L64" s="11"/>
      <c r="M64" s="11"/>
      <c r="N64" s="11"/>
      <c r="O64" s="13"/>
      <c r="P64" s="13"/>
      <c r="Q64" s="13"/>
      <c r="R64" s="13"/>
      <c r="S64" s="13"/>
      <c r="T64" s="13" t="s">
        <v>50</v>
      </c>
      <c r="U64" s="15"/>
      <c r="V64" s="15"/>
      <c r="W64" s="15"/>
      <c r="X64" s="15"/>
      <c r="Y64" s="15" t="s">
        <v>50</v>
      </c>
      <c r="Z64" s="15"/>
      <c r="AA64" s="17"/>
      <c r="AB64" s="17"/>
      <c r="AC64" s="17" t="s">
        <v>50</v>
      </c>
      <c r="AD64" s="17"/>
      <c r="AE64" s="17"/>
      <c r="AF64" s="14"/>
      <c r="AG64" s="14" t="s">
        <v>50</v>
      </c>
      <c r="AH64" s="14"/>
      <c r="AI64" s="14"/>
      <c r="AJ64" s="14"/>
      <c r="AK64" s="14"/>
    </row>
    <row r="65" spans="1:37" x14ac:dyDescent="0.25">
      <c r="A65" s="2">
        <f t="shared" si="0"/>
        <v>61</v>
      </c>
      <c r="B65" s="10"/>
      <c r="C65" s="10" t="s">
        <v>50</v>
      </c>
      <c r="D65" s="10"/>
      <c r="E65" s="10"/>
      <c r="F65" s="10"/>
      <c r="G65" s="12" t="s">
        <v>50</v>
      </c>
      <c r="H65" s="12"/>
      <c r="I65" s="11"/>
      <c r="J65" s="11"/>
      <c r="K65" s="11"/>
      <c r="L65" s="11"/>
      <c r="M65" s="11" t="s">
        <v>50</v>
      </c>
      <c r="N65" s="11"/>
      <c r="O65" s="13"/>
      <c r="P65" s="13"/>
      <c r="Q65" s="13"/>
      <c r="R65" s="13"/>
      <c r="S65" s="13"/>
      <c r="T65" s="13" t="s">
        <v>50</v>
      </c>
      <c r="U65" s="15"/>
      <c r="V65" s="15"/>
      <c r="W65" s="15"/>
      <c r="X65" s="15"/>
      <c r="Y65" s="15" t="s">
        <v>50</v>
      </c>
      <c r="Z65" s="15"/>
      <c r="AA65" s="17" t="s">
        <v>50</v>
      </c>
      <c r="AB65" s="17"/>
      <c r="AC65" s="17"/>
      <c r="AD65" s="17"/>
      <c r="AE65" s="17"/>
      <c r="AF65" s="14"/>
      <c r="AG65" s="14"/>
      <c r="AH65" s="14"/>
      <c r="AI65" s="14" t="s">
        <v>50</v>
      </c>
      <c r="AJ65" s="14"/>
      <c r="AK65" s="14"/>
    </row>
    <row r="66" spans="1:37" x14ac:dyDescent="0.25">
      <c r="A66" s="2">
        <f t="shared" si="0"/>
        <v>62</v>
      </c>
      <c r="B66" s="10" t="s">
        <v>50</v>
      </c>
      <c r="C66" s="10"/>
      <c r="D66" s="10"/>
      <c r="E66" s="10"/>
      <c r="F66" s="10"/>
      <c r="G66" s="12" t="s">
        <v>50</v>
      </c>
      <c r="H66" s="12"/>
      <c r="I66" s="11"/>
      <c r="J66" s="11"/>
      <c r="K66" s="11"/>
      <c r="L66" s="11"/>
      <c r="M66" s="11" t="s">
        <v>50</v>
      </c>
      <c r="N66" s="11"/>
      <c r="O66" s="13"/>
      <c r="P66" s="13"/>
      <c r="Q66" s="13"/>
      <c r="R66" s="13"/>
      <c r="S66" s="13"/>
      <c r="T66" s="13" t="s">
        <v>50</v>
      </c>
      <c r="U66" s="15"/>
      <c r="V66" s="15"/>
      <c r="W66" s="15"/>
      <c r="X66" s="15"/>
      <c r="Y66" s="15" t="s">
        <v>50</v>
      </c>
      <c r="Z66" s="15"/>
      <c r="AA66" s="17"/>
      <c r="AB66" s="17" t="s">
        <v>50</v>
      </c>
      <c r="AC66" s="17"/>
      <c r="AD66" s="17"/>
      <c r="AE66" s="17"/>
      <c r="AF66" s="14"/>
      <c r="AG66" s="14" t="s">
        <v>50</v>
      </c>
      <c r="AH66" s="14"/>
      <c r="AI66" s="14"/>
      <c r="AJ66" s="14"/>
      <c r="AK66" s="14"/>
    </row>
    <row r="67" spans="1:37" x14ac:dyDescent="0.25">
      <c r="A67" s="2">
        <f t="shared" si="0"/>
        <v>63</v>
      </c>
      <c r="B67" s="10"/>
      <c r="C67" s="10"/>
      <c r="D67" s="10" t="s">
        <v>50</v>
      </c>
      <c r="E67" s="10"/>
      <c r="F67" s="10"/>
      <c r="G67" s="12"/>
      <c r="H67" s="12" t="s">
        <v>50</v>
      </c>
      <c r="I67" s="11"/>
      <c r="J67" s="11"/>
      <c r="K67" s="11"/>
      <c r="L67" s="11"/>
      <c r="M67" s="11"/>
      <c r="N67" s="11" t="s">
        <v>51</v>
      </c>
      <c r="O67" s="13"/>
      <c r="P67" s="13"/>
      <c r="Q67" s="13"/>
      <c r="R67" s="13" t="s">
        <v>50</v>
      </c>
      <c r="S67" s="13"/>
      <c r="T67" s="13"/>
      <c r="U67" s="15"/>
      <c r="V67" s="15"/>
      <c r="W67" s="15" t="s">
        <v>50</v>
      </c>
      <c r="X67" s="15"/>
      <c r="Y67" s="15"/>
      <c r="Z67" s="15"/>
      <c r="AA67" s="17"/>
      <c r="AB67" s="17" t="s">
        <v>50</v>
      </c>
      <c r="AC67" s="17"/>
      <c r="AD67" s="17"/>
      <c r="AE67" s="17"/>
      <c r="AF67" s="14"/>
      <c r="AG67" s="14"/>
      <c r="AH67" s="14" t="s">
        <v>50</v>
      </c>
      <c r="AI67" s="14"/>
      <c r="AJ67" s="14"/>
      <c r="AK67" s="14"/>
    </row>
    <row r="68" spans="1:37" x14ac:dyDescent="0.25">
      <c r="A68" s="2">
        <f t="shared" si="0"/>
        <v>64</v>
      </c>
      <c r="B68" s="10"/>
      <c r="C68" s="10" t="s">
        <v>50</v>
      </c>
      <c r="D68" s="10"/>
      <c r="E68" s="10"/>
      <c r="F68" s="10"/>
      <c r="G68" s="12"/>
      <c r="H68" s="12" t="s">
        <v>50</v>
      </c>
      <c r="I68" s="11" t="s">
        <v>50</v>
      </c>
      <c r="J68" s="11"/>
      <c r="K68" s="11"/>
      <c r="L68" s="11"/>
      <c r="M68" s="11"/>
      <c r="N68" s="11"/>
      <c r="O68" s="13"/>
      <c r="P68" s="13"/>
      <c r="Q68" s="13"/>
      <c r="R68" s="13"/>
      <c r="S68" s="13"/>
      <c r="T68" s="13" t="s">
        <v>50</v>
      </c>
      <c r="U68" s="15"/>
      <c r="V68" s="15"/>
      <c r="W68" s="15"/>
      <c r="X68" s="15"/>
      <c r="Y68" s="15" t="s">
        <v>50</v>
      </c>
      <c r="Z68" s="15"/>
      <c r="AA68" s="17"/>
      <c r="AB68" s="17" t="s">
        <v>50</v>
      </c>
      <c r="AC68" s="17"/>
      <c r="AD68" s="17"/>
      <c r="AE68" s="17"/>
      <c r="AF68" s="14"/>
      <c r="AG68" s="14"/>
      <c r="AH68" s="14" t="s">
        <v>50</v>
      </c>
      <c r="AI68" s="14"/>
      <c r="AJ68" s="14"/>
      <c r="AK68" s="14"/>
    </row>
    <row r="69" spans="1:37" x14ac:dyDescent="0.25">
      <c r="A69" s="2">
        <f t="shared" si="0"/>
        <v>65</v>
      </c>
      <c r="B69" s="10"/>
      <c r="C69" s="10"/>
      <c r="D69" s="10" t="s">
        <v>50</v>
      </c>
      <c r="E69" s="10"/>
      <c r="F69" s="10"/>
      <c r="G69" s="12"/>
      <c r="H69" s="12" t="s">
        <v>50</v>
      </c>
      <c r="I69" s="11"/>
      <c r="J69" s="11"/>
      <c r="K69" s="11"/>
      <c r="L69" s="11"/>
      <c r="M69" s="11" t="s">
        <v>50</v>
      </c>
      <c r="N69" s="11"/>
      <c r="O69" s="13"/>
      <c r="P69" s="13"/>
      <c r="Q69" s="13"/>
      <c r="R69" s="13"/>
      <c r="S69" s="13"/>
      <c r="T69" s="13" t="s">
        <v>50</v>
      </c>
      <c r="U69" s="15"/>
      <c r="V69" s="15"/>
      <c r="W69" s="15"/>
      <c r="X69" s="15"/>
      <c r="Y69" s="15" t="s">
        <v>50</v>
      </c>
      <c r="Z69" s="15"/>
      <c r="AA69" s="17"/>
      <c r="AB69" s="17" t="s">
        <v>50</v>
      </c>
      <c r="AC69" s="17"/>
      <c r="AD69" s="17"/>
      <c r="AE69" s="17"/>
      <c r="AF69" s="14"/>
      <c r="AG69" s="14" t="s">
        <v>50</v>
      </c>
      <c r="AH69" s="14"/>
      <c r="AI69" s="14"/>
      <c r="AJ69" s="14"/>
      <c r="AK69" s="14"/>
    </row>
    <row r="70" spans="1:37" x14ac:dyDescent="0.25">
      <c r="A70" s="2">
        <f t="shared" si="0"/>
        <v>66</v>
      </c>
      <c r="B70" s="10"/>
      <c r="C70" s="10"/>
      <c r="D70" s="10" t="s">
        <v>50</v>
      </c>
      <c r="E70" s="10"/>
      <c r="F70" s="10"/>
      <c r="G70" s="12" t="s">
        <v>50</v>
      </c>
      <c r="H70" s="12"/>
      <c r="I70" s="11"/>
      <c r="J70" s="11"/>
      <c r="K70" s="11" t="s">
        <v>50</v>
      </c>
      <c r="L70" s="11"/>
      <c r="M70" s="11"/>
      <c r="N70" s="11"/>
      <c r="O70" s="13"/>
      <c r="P70" s="13"/>
      <c r="Q70" s="13"/>
      <c r="R70" s="13"/>
      <c r="S70" s="13"/>
      <c r="T70" s="13" t="s">
        <v>50</v>
      </c>
      <c r="U70" s="15"/>
      <c r="V70" s="15" t="s">
        <v>53</v>
      </c>
      <c r="W70" s="15" t="s">
        <v>50</v>
      </c>
      <c r="X70" s="15"/>
      <c r="Y70" s="15"/>
      <c r="Z70" s="15"/>
      <c r="AA70" s="17"/>
      <c r="AB70" s="17" t="s">
        <v>50</v>
      </c>
      <c r="AC70" s="17"/>
      <c r="AD70" s="17"/>
      <c r="AE70" s="17"/>
      <c r="AF70" s="14"/>
      <c r="AG70" s="14"/>
      <c r="AH70" s="14"/>
      <c r="AI70" s="14"/>
      <c r="AJ70" s="14" t="s">
        <v>50</v>
      </c>
      <c r="AK70" s="14"/>
    </row>
    <row r="71" spans="1:37" x14ac:dyDescent="0.25">
      <c r="A71" s="2">
        <f t="shared" ref="A71:A104" si="1">A70+1</f>
        <v>67</v>
      </c>
      <c r="B71" s="10"/>
      <c r="C71" s="10" t="s">
        <v>50</v>
      </c>
      <c r="D71" s="10"/>
      <c r="E71" s="10"/>
      <c r="F71" s="10"/>
      <c r="G71" s="12" t="s">
        <v>50</v>
      </c>
      <c r="H71" s="12"/>
      <c r="I71" s="11"/>
      <c r="J71" s="11"/>
      <c r="K71" s="11" t="s">
        <v>50</v>
      </c>
      <c r="L71" s="11"/>
      <c r="M71" s="11"/>
      <c r="N71" s="11"/>
      <c r="O71" s="13"/>
      <c r="P71" s="13"/>
      <c r="Q71" s="13"/>
      <c r="R71" s="13"/>
      <c r="S71" s="13" t="s">
        <v>50</v>
      </c>
      <c r="T71" s="13"/>
      <c r="U71" s="15"/>
      <c r="V71" s="15" t="s">
        <v>50</v>
      </c>
      <c r="W71" s="15" t="s">
        <v>53</v>
      </c>
      <c r="X71" s="15"/>
      <c r="Y71" s="15"/>
      <c r="Z71" s="15"/>
      <c r="AA71" s="17"/>
      <c r="AB71" s="17" t="s">
        <v>50</v>
      </c>
      <c r="AC71" s="17"/>
      <c r="AD71" s="17"/>
      <c r="AE71" s="17"/>
      <c r="AF71" s="14"/>
      <c r="AG71" s="14"/>
      <c r="AH71" s="14" t="s">
        <v>50</v>
      </c>
      <c r="AI71" s="14"/>
      <c r="AJ71" s="14"/>
      <c r="AK71" s="14"/>
    </row>
    <row r="72" spans="1:37" x14ac:dyDescent="0.25">
      <c r="A72" s="2">
        <f t="shared" si="1"/>
        <v>68</v>
      </c>
      <c r="B72" s="10"/>
      <c r="C72" s="10" t="s">
        <v>50</v>
      </c>
      <c r="D72" s="10"/>
      <c r="E72" s="10"/>
      <c r="F72" s="10"/>
      <c r="G72" s="12"/>
      <c r="H72" s="12" t="s">
        <v>50</v>
      </c>
      <c r="I72" s="11"/>
      <c r="J72" s="11"/>
      <c r="K72" s="11"/>
      <c r="L72" s="11"/>
      <c r="M72" s="11"/>
      <c r="N72" s="11" t="s">
        <v>51</v>
      </c>
      <c r="O72" s="13"/>
      <c r="P72" s="13"/>
      <c r="Q72" s="13" t="s">
        <v>50</v>
      </c>
      <c r="R72" s="13"/>
      <c r="S72" s="13"/>
      <c r="T72" s="13"/>
      <c r="U72" s="15"/>
      <c r="V72" s="15"/>
      <c r="W72" s="15" t="s">
        <v>50</v>
      </c>
      <c r="X72" s="15"/>
      <c r="Y72" s="15"/>
      <c r="Z72" s="15"/>
      <c r="AA72" s="17" t="s">
        <v>50</v>
      </c>
      <c r="AB72" s="17"/>
      <c r="AC72" s="17"/>
      <c r="AD72" s="17"/>
      <c r="AE72" s="17"/>
      <c r="AF72" s="14"/>
      <c r="AG72" s="14"/>
      <c r="AH72" s="14"/>
      <c r="AI72" s="14" t="s">
        <v>50</v>
      </c>
      <c r="AJ72" s="14"/>
      <c r="AK72" s="14"/>
    </row>
    <row r="73" spans="1:37" x14ac:dyDescent="0.25">
      <c r="A73" s="2">
        <f t="shared" si="1"/>
        <v>69</v>
      </c>
      <c r="B73" s="10"/>
      <c r="C73" s="10"/>
      <c r="D73" s="10" t="s">
        <v>50</v>
      </c>
      <c r="E73" s="10"/>
      <c r="F73" s="10"/>
      <c r="G73" s="12" t="s">
        <v>50</v>
      </c>
      <c r="H73" s="12"/>
      <c r="I73" s="11"/>
      <c r="J73" s="11"/>
      <c r="K73" s="11" t="s">
        <v>50</v>
      </c>
      <c r="L73" s="11"/>
      <c r="M73" s="11"/>
      <c r="N73" s="11"/>
      <c r="O73" s="13"/>
      <c r="P73" s="13"/>
      <c r="Q73" s="13"/>
      <c r="R73" s="13"/>
      <c r="S73" s="13" t="s">
        <v>50</v>
      </c>
      <c r="T73" s="13"/>
      <c r="U73" s="15"/>
      <c r="V73" s="15"/>
      <c r="W73" s="15" t="s">
        <v>50</v>
      </c>
      <c r="X73" s="15"/>
      <c r="Y73" s="15"/>
      <c r="Z73" s="15"/>
      <c r="AA73" s="17"/>
      <c r="AB73" s="17" t="s">
        <v>50</v>
      </c>
      <c r="AC73" s="17"/>
      <c r="AD73" s="17"/>
      <c r="AE73" s="17"/>
      <c r="AF73" s="14"/>
      <c r="AG73" s="14"/>
      <c r="AH73" s="14"/>
      <c r="AI73" s="14"/>
      <c r="AJ73" s="14" t="s">
        <v>50</v>
      </c>
      <c r="AK73" s="14"/>
    </row>
    <row r="74" spans="1:37" x14ac:dyDescent="0.25">
      <c r="A74" s="2">
        <f t="shared" si="1"/>
        <v>70</v>
      </c>
      <c r="B74" s="10" t="s">
        <v>50</v>
      </c>
      <c r="C74" s="10"/>
      <c r="D74" s="10"/>
      <c r="E74" s="10"/>
      <c r="F74" s="10"/>
      <c r="G74" s="12"/>
      <c r="H74" s="12" t="s">
        <v>50</v>
      </c>
      <c r="I74" s="11"/>
      <c r="J74" s="11"/>
      <c r="K74" s="11"/>
      <c r="L74" s="11"/>
      <c r="M74" s="11"/>
      <c r="N74" s="11" t="s">
        <v>51</v>
      </c>
      <c r="O74" s="13"/>
      <c r="P74" s="13"/>
      <c r="Q74" s="13" t="s">
        <v>50</v>
      </c>
      <c r="R74" s="13"/>
      <c r="S74" s="13"/>
      <c r="T74" s="13"/>
      <c r="U74" s="15"/>
      <c r="V74" s="15"/>
      <c r="W74" s="15" t="s">
        <v>50</v>
      </c>
      <c r="X74" s="15"/>
      <c r="Y74" s="15"/>
      <c r="Z74" s="15"/>
      <c r="AA74" s="17"/>
      <c r="AB74" s="17" t="s">
        <v>50</v>
      </c>
      <c r="AC74" s="17"/>
      <c r="AD74" s="17"/>
      <c r="AE74" s="17"/>
      <c r="AF74" s="14"/>
      <c r="AG74" s="14" t="s">
        <v>50</v>
      </c>
      <c r="AH74" s="14"/>
      <c r="AI74" s="14"/>
      <c r="AJ74" s="14"/>
      <c r="AK74" s="14"/>
    </row>
    <row r="75" spans="1:37" x14ac:dyDescent="0.25">
      <c r="A75" s="2">
        <f t="shared" si="1"/>
        <v>71</v>
      </c>
      <c r="B75" s="10"/>
      <c r="C75" s="10" t="s">
        <v>50</v>
      </c>
      <c r="D75" s="10"/>
      <c r="E75" s="10"/>
      <c r="F75" s="10"/>
      <c r="G75" s="12"/>
      <c r="H75" s="12" t="s">
        <v>50</v>
      </c>
      <c r="I75" s="11" t="s">
        <v>50</v>
      </c>
      <c r="J75" s="11"/>
      <c r="K75" s="11"/>
      <c r="L75" s="11"/>
      <c r="M75" s="11"/>
      <c r="N75" s="11"/>
      <c r="O75" s="13"/>
      <c r="P75" s="13"/>
      <c r="Q75" s="13"/>
      <c r="R75" s="13"/>
      <c r="S75" s="13"/>
      <c r="T75" s="13" t="s">
        <v>50</v>
      </c>
      <c r="U75" s="15"/>
      <c r="V75" s="15"/>
      <c r="W75" s="15"/>
      <c r="X75" s="15"/>
      <c r="Y75" s="15" t="s">
        <v>50</v>
      </c>
      <c r="Z75" s="15"/>
      <c r="AA75" s="17"/>
      <c r="AB75" s="17" t="s">
        <v>50</v>
      </c>
      <c r="AC75" s="17"/>
      <c r="AD75" s="17"/>
      <c r="AE75" s="17"/>
      <c r="AF75" s="14"/>
      <c r="AG75" s="14"/>
      <c r="AH75" s="14" t="s">
        <v>50</v>
      </c>
      <c r="AI75" s="14"/>
      <c r="AJ75" s="14"/>
      <c r="AK75" s="14"/>
    </row>
    <row r="76" spans="1:37" x14ac:dyDescent="0.25">
      <c r="A76" s="2">
        <f t="shared" si="1"/>
        <v>72</v>
      </c>
      <c r="B76" s="10"/>
      <c r="C76" s="10" t="s">
        <v>50</v>
      </c>
      <c r="D76" s="10"/>
      <c r="E76" s="10"/>
      <c r="F76" s="10"/>
      <c r="G76" s="12" t="s">
        <v>50</v>
      </c>
      <c r="H76" s="12"/>
      <c r="I76" s="11" t="s">
        <v>50</v>
      </c>
      <c r="J76" s="11"/>
      <c r="K76" s="11"/>
      <c r="L76" s="11"/>
      <c r="M76" s="11"/>
      <c r="N76" s="11"/>
      <c r="O76" s="13"/>
      <c r="P76" s="13"/>
      <c r="Q76" s="13"/>
      <c r="R76" s="13"/>
      <c r="S76" s="13"/>
      <c r="T76" s="13" t="s">
        <v>50</v>
      </c>
      <c r="U76" s="15"/>
      <c r="V76" s="15"/>
      <c r="W76" s="15"/>
      <c r="X76" s="15"/>
      <c r="Y76" s="15" t="s">
        <v>50</v>
      </c>
      <c r="Z76" s="15"/>
      <c r="AA76" s="17"/>
      <c r="AB76" s="17" t="s">
        <v>50</v>
      </c>
      <c r="AC76" s="17"/>
      <c r="AD76" s="17"/>
      <c r="AE76" s="17"/>
      <c r="AF76" s="14"/>
      <c r="AG76" s="14"/>
      <c r="AH76" s="14"/>
      <c r="AI76" s="14" t="s">
        <v>50</v>
      </c>
      <c r="AJ76" s="14"/>
      <c r="AK76" s="14"/>
    </row>
    <row r="77" spans="1:37" x14ac:dyDescent="0.25">
      <c r="A77" s="2">
        <f t="shared" si="1"/>
        <v>73</v>
      </c>
      <c r="B77" s="10"/>
      <c r="C77" s="10" t="s">
        <v>50</v>
      </c>
      <c r="D77" s="10"/>
      <c r="E77" s="10"/>
      <c r="F77" s="10"/>
      <c r="G77" s="12" t="s">
        <v>50</v>
      </c>
      <c r="H77" s="12"/>
      <c r="I77" s="11"/>
      <c r="J77" s="11"/>
      <c r="K77" s="11"/>
      <c r="L77" s="11"/>
      <c r="M77" s="11" t="s">
        <v>50</v>
      </c>
      <c r="N77" s="11"/>
      <c r="O77" s="13"/>
      <c r="P77" s="13"/>
      <c r="Q77" s="13"/>
      <c r="R77" s="13"/>
      <c r="S77" s="13"/>
      <c r="T77" s="13" t="s">
        <v>50</v>
      </c>
      <c r="U77" s="15"/>
      <c r="V77" s="15"/>
      <c r="W77" s="15"/>
      <c r="X77" s="15"/>
      <c r="Y77" s="15" t="s">
        <v>50</v>
      </c>
      <c r="Z77" s="15"/>
      <c r="AA77" s="17"/>
      <c r="AB77" s="17" t="s">
        <v>50</v>
      </c>
      <c r="AC77" s="17"/>
      <c r="AD77" s="17"/>
      <c r="AE77" s="17"/>
      <c r="AF77" s="14"/>
      <c r="AG77" s="14" t="s">
        <v>50</v>
      </c>
      <c r="AH77" s="14"/>
      <c r="AI77" s="14"/>
      <c r="AJ77" s="14"/>
      <c r="AK77" s="14"/>
    </row>
    <row r="78" spans="1:37" x14ac:dyDescent="0.25">
      <c r="A78" s="2">
        <f t="shared" si="1"/>
        <v>74</v>
      </c>
      <c r="B78" s="10"/>
      <c r="C78" s="10"/>
      <c r="D78" s="10" t="s">
        <v>50</v>
      </c>
      <c r="E78" s="10"/>
      <c r="F78" s="10"/>
      <c r="G78" s="12"/>
      <c r="H78" s="12" t="s">
        <v>50</v>
      </c>
      <c r="I78" s="11"/>
      <c r="J78" s="11"/>
      <c r="K78" s="11"/>
      <c r="L78" s="11"/>
      <c r="M78" s="11"/>
      <c r="N78" s="11" t="s">
        <v>51</v>
      </c>
      <c r="O78" s="13"/>
      <c r="P78" s="13" t="s">
        <v>50</v>
      </c>
      <c r="Q78" s="13"/>
      <c r="R78" s="13"/>
      <c r="S78" s="13"/>
      <c r="T78" s="13"/>
      <c r="U78" s="15"/>
      <c r="V78" s="15"/>
      <c r="W78" s="15" t="s">
        <v>50</v>
      </c>
      <c r="X78" s="15"/>
      <c r="Y78" s="15"/>
      <c r="Z78" s="15"/>
      <c r="AA78" s="17"/>
      <c r="AB78" s="17" t="s">
        <v>50</v>
      </c>
      <c r="AC78" s="17"/>
      <c r="AD78" s="17"/>
      <c r="AE78" s="17"/>
      <c r="AF78" s="14"/>
      <c r="AG78" s="14"/>
      <c r="AH78" s="14"/>
      <c r="AI78" s="14" t="s">
        <v>50</v>
      </c>
      <c r="AJ78" s="14"/>
      <c r="AK78" s="14"/>
    </row>
    <row r="79" spans="1:37" x14ac:dyDescent="0.25">
      <c r="A79" s="2">
        <f t="shared" si="1"/>
        <v>75</v>
      </c>
      <c r="B79" s="10"/>
      <c r="C79" s="10" t="s">
        <v>50</v>
      </c>
      <c r="D79" s="10"/>
      <c r="E79" s="10"/>
      <c r="F79" s="10"/>
      <c r="G79" s="12"/>
      <c r="H79" s="12" t="s">
        <v>50</v>
      </c>
      <c r="I79" s="11"/>
      <c r="J79" s="11"/>
      <c r="K79" s="11" t="s">
        <v>52</v>
      </c>
      <c r="L79" s="11"/>
      <c r="M79" s="11"/>
      <c r="N79" s="11"/>
      <c r="O79" s="13"/>
      <c r="P79" s="13"/>
      <c r="Q79" s="13"/>
      <c r="R79" s="13" t="s">
        <v>50</v>
      </c>
      <c r="S79" s="13"/>
      <c r="T79" s="13"/>
      <c r="U79" s="15"/>
      <c r="V79" s="15" t="s">
        <v>50</v>
      </c>
      <c r="W79" s="15"/>
      <c r="X79" s="15"/>
      <c r="Y79" s="15"/>
      <c r="Z79" s="15"/>
      <c r="AA79" s="17"/>
      <c r="AB79" s="17" t="s">
        <v>50</v>
      </c>
      <c r="AC79" s="17"/>
      <c r="AD79" s="17"/>
      <c r="AE79" s="17"/>
      <c r="AF79" s="14"/>
      <c r="AG79" s="14"/>
      <c r="AH79" s="14" t="s">
        <v>50</v>
      </c>
      <c r="AI79" s="14"/>
      <c r="AJ79" s="14"/>
      <c r="AK79" s="14"/>
    </row>
    <row r="80" spans="1:37" x14ac:dyDescent="0.25">
      <c r="A80" s="2">
        <f t="shared" si="1"/>
        <v>76</v>
      </c>
      <c r="B80" s="10"/>
      <c r="C80" s="10"/>
      <c r="D80" s="10" t="s">
        <v>50</v>
      </c>
      <c r="E80" s="10"/>
      <c r="F80" s="10"/>
      <c r="G80" s="12"/>
      <c r="H80" s="12" t="s">
        <v>50</v>
      </c>
      <c r="I80" s="11"/>
      <c r="J80" s="11"/>
      <c r="K80" s="11" t="s">
        <v>50</v>
      </c>
      <c r="L80" s="11"/>
      <c r="M80" s="11"/>
      <c r="N80" s="11"/>
      <c r="O80" s="13"/>
      <c r="P80" s="13"/>
      <c r="Q80" s="13"/>
      <c r="R80" s="13"/>
      <c r="S80" s="13" t="s">
        <v>50</v>
      </c>
      <c r="T80" s="13"/>
      <c r="U80" s="15"/>
      <c r="V80" s="15"/>
      <c r="W80" s="15" t="s">
        <v>50</v>
      </c>
      <c r="X80" s="15"/>
      <c r="Y80" s="15"/>
      <c r="Z80" s="15"/>
      <c r="AA80" s="17"/>
      <c r="AB80" s="17" t="s">
        <v>50</v>
      </c>
      <c r="AC80" s="17"/>
      <c r="AD80" s="17"/>
      <c r="AE80" s="17"/>
      <c r="AF80" s="14"/>
      <c r="AG80" s="14"/>
      <c r="AH80" s="14" t="s">
        <v>50</v>
      </c>
      <c r="AI80" s="14"/>
      <c r="AJ80" s="14"/>
      <c r="AK80" s="14"/>
    </row>
    <row r="81" spans="1:37" x14ac:dyDescent="0.25">
      <c r="A81" s="2">
        <f t="shared" si="1"/>
        <v>77</v>
      </c>
      <c r="B81" s="10"/>
      <c r="C81" s="10" t="s">
        <v>50</v>
      </c>
      <c r="D81" s="10"/>
      <c r="E81" s="10"/>
      <c r="F81" s="10"/>
      <c r="G81" s="12" t="s">
        <v>50</v>
      </c>
      <c r="H81" s="12"/>
      <c r="I81" s="11" t="s">
        <v>50</v>
      </c>
      <c r="J81" s="11"/>
      <c r="K81" s="11"/>
      <c r="L81" s="11"/>
      <c r="M81" s="11"/>
      <c r="N81" s="11"/>
      <c r="O81" s="13"/>
      <c r="P81" s="13"/>
      <c r="Q81" s="13"/>
      <c r="R81" s="13"/>
      <c r="S81" s="13"/>
      <c r="T81" s="13" t="s">
        <v>50</v>
      </c>
      <c r="U81" s="15"/>
      <c r="V81" s="15"/>
      <c r="W81" s="15"/>
      <c r="X81" s="15"/>
      <c r="Y81" s="15" t="s">
        <v>50</v>
      </c>
      <c r="Z81" s="15"/>
      <c r="AA81" s="17" t="s">
        <v>50</v>
      </c>
      <c r="AB81" s="17"/>
      <c r="AC81" s="17"/>
      <c r="AD81" s="17"/>
      <c r="AE81" s="17"/>
      <c r="AF81" s="14"/>
      <c r="AG81" s="14"/>
      <c r="AH81" s="14"/>
      <c r="AI81" s="14" t="s">
        <v>50</v>
      </c>
      <c r="AJ81" s="14"/>
      <c r="AK81" s="14"/>
    </row>
    <row r="82" spans="1:37" x14ac:dyDescent="0.25">
      <c r="A82" s="2">
        <f t="shared" si="1"/>
        <v>78</v>
      </c>
      <c r="B82" s="10"/>
      <c r="C82" s="10" t="s">
        <v>50</v>
      </c>
      <c r="D82" s="10"/>
      <c r="E82" s="10"/>
      <c r="F82" s="10"/>
      <c r="G82" s="12"/>
      <c r="H82" s="12" t="s">
        <v>50</v>
      </c>
      <c r="I82" s="11"/>
      <c r="J82" s="11"/>
      <c r="K82" s="11"/>
      <c r="L82" s="11"/>
      <c r="M82" s="11"/>
      <c r="N82" s="11" t="s">
        <v>51</v>
      </c>
      <c r="O82" s="13"/>
      <c r="P82" s="13"/>
      <c r="Q82" s="13"/>
      <c r="R82" s="13" t="s">
        <v>50</v>
      </c>
      <c r="S82" s="13"/>
      <c r="T82" s="13"/>
      <c r="U82" s="15"/>
      <c r="V82" s="15"/>
      <c r="W82" s="15"/>
      <c r="X82" s="15"/>
      <c r="Y82" s="15" t="s">
        <v>50</v>
      </c>
      <c r="Z82" s="15"/>
      <c r="AA82" s="17" t="s">
        <v>50</v>
      </c>
      <c r="AB82" s="17"/>
      <c r="AC82" s="17"/>
      <c r="AD82" s="17"/>
      <c r="AE82" s="17"/>
      <c r="AF82" s="14"/>
      <c r="AG82" s="14"/>
      <c r="AH82" s="14"/>
      <c r="AI82" s="14"/>
      <c r="AJ82" s="14" t="s">
        <v>50</v>
      </c>
      <c r="AK82" s="14"/>
    </row>
    <row r="83" spans="1:37" x14ac:dyDescent="0.25">
      <c r="A83" s="2">
        <f t="shared" si="1"/>
        <v>79</v>
      </c>
      <c r="B83" s="10"/>
      <c r="C83" s="10" t="s">
        <v>50</v>
      </c>
      <c r="D83" s="10"/>
      <c r="E83" s="10"/>
      <c r="F83" s="10"/>
      <c r="G83" s="12" t="s">
        <v>50</v>
      </c>
      <c r="H83" s="12"/>
      <c r="I83" s="11"/>
      <c r="J83" s="11"/>
      <c r="K83" s="11" t="s">
        <v>50</v>
      </c>
      <c r="L83" s="11"/>
      <c r="M83" s="11"/>
      <c r="N83" s="11"/>
      <c r="O83" s="13"/>
      <c r="P83" s="13"/>
      <c r="Q83" s="13"/>
      <c r="R83" s="13" t="s">
        <v>50</v>
      </c>
      <c r="S83" s="13"/>
      <c r="T83" s="13"/>
      <c r="U83" s="15"/>
      <c r="V83" s="15"/>
      <c r="W83" s="15"/>
      <c r="X83" s="15"/>
      <c r="Y83" s="15" t="s">
        <v>50</v>
      </c>
      <c r="Z83" s="15"/>
      <c r="AA83" s="17"/>
      <c r="AB83" s="17" t="s">
        <v>50</v>
      </c>
      <c r="AC83" s="17"/>
      <c r="AD83" s="17"/>
      <c r="AE83" s="17"/>
      <c r="AF83" s="14"/>
      <c r="AG83" s="14"/>
      <c r="AH83" s="14" t="s">
        <v>50</v>
      </c>
      <c r="AI83" s="14"/>
      <c r="AJ83" s="14"/>
      <c r="AK83" s="14"/>
    </row>
    <row r="84" spans="1:37" x14ac:dyDescent="0.25">
      <c r="A84" s="2">
        <f t="shared" si="1"/>
        <v>80</v>
      </c>
      <c r="B84" s="10" t="s">
        <v>50</v>
      </c>
      <c r="C84" s="10"/>
      <c r="D84" s="10"/>
      <c r="E84" s="10"/>
      <c r="F84" s="10"/>
      <c r="G84" s="12"/>
      <c r="H84" s="12" t="s">
        <v>50</v>
      </c>
      <c r="I84" s="11"/>
      <c r="J84" s="11"/>
      <c r="K84" s="11"/>
      <c r="L84" s="11"/>
      <c r="M84" s="11"/>
      <c r="N84" s="11" t="s">
        <v>51</v>
      </c>
      <c r="O84" s="13"/>
      <c r="P84" s="13" t="s">
        <v>50</v>
      </c>
      <c r="Q84" s="13"/>
      <c r="R84" s="13"/>
      <c r="S84" s="13"/>
      <c r="T84" s="13"/>
      <c r="U84" s="15"/>
      <c r="V84" s="15" t="s">
        <v>50</v>
      </c>
      <c r="W84" s="15"/>
      <c r="X84" s="15"/>
      <c r="Y84" s="15"/>
      <c r="Z84" s="15"/>
      <c r="AA84" s="17" t="s">
        <v>50</v>
      </c>
      <c r="AB84" s="17"/>
      <c r="AC84" s="17"/>
      <c r="AD84" s="17"/>
      <c r="AE84" s="17"/>
      <c r="AF84" s="14"/>
      <c r="AG84" s="14"/>
      <c r="AH84" s="14"/>
      <c r="AI84" s="14" t="s">
        <v>50</v>
      </c>
      <c r="AJ84" s="14"/>
      <c r="AK84" s="14"/>
    </row>
    <row r="85" spans="1:37" x14ac:dyDescent="0.25">
      <c r="A85" s="2">
        <f t="shared" si="1"/>
        <v>81</v>
      </c>
      <c r="B85" s="10"/>
      <c r="C85" s="10"/>
      <c r="D85" s="10" t="s">
        <v>50</v>
      </c>
      <c r="E85" s="10"/>
      <c r="F85" s="10"/>
      <c r="G85" s="12" t="s">
        <v>50</v>
      </c>
      <c r="H85" s="12"/>
      <c r="I85" s="11"/>
      <c r="J85" s="11"/>
      <c r="K85" s="11"/>
      <c r="L85" s="11"/>
      <c r="M85" s="11" t="s">
        <v>50</v>
      </c>
      <c r="N85" s="11"/>
      <c r="O85" s="13"/>
      <c r="P85" s="13"/>
      <c r="Q85" s="13"/>
      <c r="R85" s="13"/>
      <c r="S85" s="13"/>
      <c r="T85" s="13" t="s">
        <v>50</v>
      </c>
      <c r="U85" s="15"/>
      <c r="V85" s="15"/>
      <c r="W85" s="15"/>
      <c r="X85" s="15"/>
      <c r="Y85" s="15" t="s">
        <v>50</v>
      </c>
      <c r="Z85" s="15"/>
      <c r="AA85" s="17" t="s">
        <v>50</v>
      </c>
      <c r="AB85" s="17"/>
      <c r="AC85" s="17"/>
      <c r="AD85" s="17"/>
      <c r="AE85" s="17"/>
      <c r="AF85" s="14"/>
      <c r="AG85" s="14"/>
      <c r="AH85" s="14"/>
      <c r="AI85" s="14" t="s">
        <v>50</v>
      </c>
      <c r="AJ85" s="14"/>
      <c r="AK85" s="14"/>
    </row>
    <row r="86" spans="1:37" x14ac:dyDescent="0.25">
      <c r="A86" s="2">
        <f t="shared" si="1"/>
        <v>82</v>
      </c>
      <c r="B86" s="10"/>
      <c r="C86" s="10" t="s">
        <v>50</v>
      </c>
      <c r="D86" s="10"/>
      <c r="E86" s="10"/>
      <c r="F86" s="10"/>
      <c r="G86" s="12"/>
      <c r="H86" s="12" t="s">
        <v>50</v>
      </c>
      <c r="I86" s="11"/>
      <c r="J86" s="11"/>
      <c r="K86" s="11"/>
      <c r="L86" s="11"/>
      <c r="M86" s="11"/>
      <c r="N86" s="11" t="s">
        <v>51</v>
      </c>
      <c r="O86" s="13"/>
      <c r="P86" s="13" t="s">
        <v>50</v>
      </c>
      <c r="Q86" s="13"/>
      <c r="R86" s="13"/>
      <c r="S86" s="13"/>
      <c r="T86" s="13"/>
      <c r="U86" s="15"/>
      <c r="V86" s="15" t="s">
        <v>50</v>
      </c>
      <c r="W86" s="15"/>
      <c r="X86" s="15"/>
      <c r="Y86" s="15"/>
      <c r="Z86" s="15"/>
      <c r="AA86" s="17"/>
      <c r="AB86" s="17" t="s">
        <v>50</v>
      </c>
      <c r="AC86" s="17"/>
      <c r="AD86" s="17"/>
      <c r="AE86" s="17"/>
      <c r="AF86" s="14"/>
      <c r="AG86" s="14"/>
      <c r="AH86" s="14" t="s">
        <v>50</v>
      </c>
      <c r="AI86" s="14"/>
      <c r="AJ86" s="14"/>
      <c r="AK86" s="14"/>
    </row>
    <row r="87" spans="1:37" x14ac:dyDescent="0.25">
      <c r="A87" s="2">
        <f t="shared" si="1"/>
        <v>83</v>
      </c>
      <c r="B87" s="10"/>
      <c r="C87" s="10"/>
      <c r="D87" s="10" t="s">
        <v>50</v>
      </c>
      <c r="E87" s="10"/>
      <c r="F87" s="10"/>
      <c r="G87" s="12" t="s">
        <v>50</v>
      </c>
      <c r="H87" s="12"/>
      <c r="I87" s="11" t="s">
        <v>50</v>
      </c>
      <c r="J87" s="11"/>
      <c r="K87" s="11"/>
      <c r="L87" s="11"/>
      <c r="M87" s="11"/>
      <c r="N87" s="11"/>
      <c r="O87" s="13"/>
      <c r="P87" s="13"/>
      <c r="Q87" s="13"/>
      <c r="R87" s="13"/>
      <c r="S87" s="13"/>
      <c r="T87" s="13" t="s">
        <v>50</v>
      </c>
      <c r="U87" s="15"/>
      <c r="V87" s="15"/>
      <c r="W87" s="15"/>
      <c r="X87" s="15"/>
      <c r="Y87" s="15" t="s">
        <v>50</v>
      </c>
      <c r="Z87" s="15"/>
      <c r="AA87" s="17"/>
      <c r="AB87" s="17" t="s">
        <v>50</v>
      </c>
      <c r="AC87" s="17"/>
      <c r="AD87" s="17"/>
      <c r="AE87" s="17"/>
      <c r="AF87" s="14"/>
      <c r="AG87" s="14"/>
      <c r="AH87" s="14"/>
      <c r="AI87" s="14"/>
      <c r="AJ87" s="14" t="s">
        <v>50</v>
      </c>
      <c r="AK87" s="14"/>
    </row>
    <row r="88" spans="1:37" x14ac:dyDescent="0.25">
      <c r="A88" s="2">
        <f t="shared" si="1"/>
        <v>84</v>
      </c>
      <c r="B88" s="10" t="s">
        <v>50</v>
      </c>
      <c r="C88" s="10"/>
      <c r="D88" s="10"/>
      <c r="E88" s="10"/>
      <c r="F88" s="10"/>
      <c r="G88" s="12" t="s">
        <v>50</v>
      </c>
      <c r="H88" s="12"/>
      <c r="I88" s="11"/>
      <c r="J88" s="11"/>
      <c r="K88" s="11" t="s">
        <v>50</v>
      </c>
      <c r="L88" s="11"/>
      <c r="M88" s="11"/>
      <c r="N88" s="11"/>
      <c r="O88" s="13"/>
      <c r="P88" s="13"/>
      <c r="Q88" s="13"/>
      <c r="R88" s="13"/>
      <c r="S88" s="13"/>
      <c r="T88" s="13" t="s">
        <v>50</v>
      </c>
      <c r="U88" s="15"/>
      <c r="V88" s="15" t="s">
        <v>50</v>
      </c>
      <c r="W88" s="15"/>
      <c r="X88" s="15"/>
      <c r="Y88" s="15"/>
      <c r="Z88" s="15"/>
      <c r="AA88" s="17"/>
      <c r="AB88" s="17" t="s">
        <v>50</v>
      </c>
      <c r="AC88" s="17"/>
      <c r="AD88" s="17"/>
      <c r="AE88" s="17"/>
      <c r="AF88" s="14"/>
      <c r="AG88" s="14" t="s">
        <v>50</v>
      </c>
      <c r="AH88" s="14"/>
      <c r="AI88" s="14"/>
      <c r="AJ88" s="14"/>
      <c r="AK88" s="14"/>
    </row>
    <row r="89" spans="1:37" x14ac:dyDescent="0.25">
      <c r="A89" s="2">
        <f t="shared" si="1"/>
        <v>85</v>
      </c>
      <c r="B89" s="10" t="s">
        <v>50</v>
      </c>
      <c r="C89" s="10"/>
      <c r="D89" s="10"/>
      <c r="E89" s="10"/>
      <c r="F89" s="10"/>
      <c r="G89" s="12" t="s">
        <v>50</v>
      </c>
      <c r="H89" s="12"/>
      <c r="I89" s="11"/>
      <c r="J89" s="11"/>
      <c r="K89" s="11" t="s">
        <v>50</v>
      </c>
      <c r="L89" s="11"/>
      <c r="M89" s="11"/>
      <c r="N89" s="11"/>
      <c r="O89" s="13"/>
      <c r="P89" s="13"/>
      <c r="Q89" s="13"/>
      <c r="R89" s="13"/>
      <c r="S89" s="13"/>
      <c r="T89" s="13" t="s">
        <v>50</v>
      </c>
      <c r="U89" s="15"/>
      <c r="V89" s="15"/>
      <c r="W89" s="15" t="s">
        <v>50</v>
      </c>
      <c r="X89" s="15"/>
      <c r="Y89" s="15"/>
      <c r="Z89" s="15"/>
      <c r="AA89" s="17" t="s">
        <v>50</v>
      </c>
      <c r="AB89" s="17"/>
      <c r="AC89" s="17"/>
      <c r="AD89" s="17"/>
      <c r="AE89" s="17"/>
      <c r="AF89" s="14"/>
      <c r="AG89" s="14"/>
      <c r="AH89" s="14"/>
      <c r="AI89" s="14" t="s">
        <v>50</v>
      </c>
      <c r="AJ89" s="14"/>
      <c r="AK89" s="14"/>
    </row>
    <row r="90" spans="1:37" x14ac:dyDescent="0.25">
      <c r="A90" s="2">
        <f t="shared" si="1"/>
        <v>86</v>
      </c>
      <c r="B90" s="10"/>
      <c r="C90" s="10" t="s">
        <v>50</v>
      </c>
      <c r="D90" s="10"/>
      <c r="E90" s="10"/>
      <c r="F90" s="10"/>
      <c r="G90" s="12"/>
      <c r="H90" s="12" t="s">
        <v>50</v>
      </c>
      <c r="I90" s="11"/>
      <c r="J90" s="11"/>
      <c r="K90" s="11" t="s">
        <v>50</v>
      </c>
      <c r="L90" s="11"/>
      <c r="M90" s="11"/>
      <c r="N90" s="11"/>
      <c r="O90" s="13"/>
      <c r="P90" s="13"/>
      <c r="Q90" s="13"/>
      <c r="R90" s="13"/>
      <c r="S90" s="13"/>
      <c r="T90" s="13" t="s">
        <v>50</v>
      </c>
      <c r="U90" s="15"/>
      <c r="V90" s="15"/>
      <c r="W90" s="15" t="s">
        <v>50</v>
      </c>
      <c r="X90" s="15"/>
      <c r="Y90" s="15"/>
      <c r="Z90" s="15"/>
      <c r="AA90" s="17"/>
      <c r="AB90" s="17" t="s">
        <v>50</v>
      </c>
      <c r="AC90" s="17"/>
      <c r="AD90" s="17"/>
      <c r="AE90" s="17"/>
      <c r="AF90" s="14"/>
      <c r="AG90" s="14"/>
      <c r="AH90" s="14"/>
      <c r="AI90" s="14" t="s">
        <v>50</v>
      </c>
      <c r="AJ90" s="14"/>
      <c r="AK90" s="14"/>
    </row>
    <row r="91" spans="1:37" x14ac:dyDescent="0.25">
      <c r="A91" s="2">
        <f t="shared" si="1"/>
        <v>87</v>
      </c>
      <c r="B91" s="10"/>
      <c r="C91" s="10" t="s">
        <v>50</v>
      </c>
      <c r="D91" s="10"/>
      <c r="E91" s="10"/>
      <c r="F91" s="10"/>
      <c r="G91" s="12"/>
      <c r="H91" s="12" t="s">
        <v>50</v>
      </c>
      <c r="I91" s="11"/>
      <c r="J91" s="11"/>
      <c r="K91" s="11"/>
      <c r="L91" s="11"/>
      <c r="M91" s="11"/>
      <c r="N91" s="11" t="s">
        <v>51</v>
      </c>
      <c r="O91" s="13"/>
      <c r="P91" s="13"/>
      <c r="Q91" s="13"/>
      <c r="R91" s="13"/>
      <c r="S91" s="13" t="s">
        <v>50</v>
      </c>
      <c r="T91" s="13"/>
      <c r="U91" s="15"/>
      <c r="V91" s="15"/>
      <c r="W91" s="15" t="s">
        <v>50</v>
      </c>
      <c r="X91" s="15"/>
      <c r="Y91" s="15"/>
      <c r="Z91" s="15"/>
      <c r="AA91" s="17"/>
      <c r="AB91" s="17" t="s">
        <v>50</v>
      </c>
      <c r="AC91" s="17"/>
      <c r="AD91" s="17"/>
      <c r="AE91" s="17"/>
      <c r="AF91" s="14"/>
      <c r="AG91" s="14"/>
      <c r="AH91" s="14"/>
      <c r="AI91" s="14"/>
      <c r="AJ91" s="14" t="s">
        <v>50</v>
      </c>
      <c r="AK91" s="14"/>
    </row>
    <row r="92" spans="1:37" x14ac:dyDescent="0.25">
      <c r="A92" s="2">
        <f t="shared" si="1"/>
        <v>88</v>
      </c>
      <c r="B92" s="10"/>
      <c r="C92" s="10" t="s">
        <v>50</v>
      </c>
      <c r="D92" s="10"/>
      <c r="E92" s="10"/>
      <c r="F92" s="10"/>
      <c r="G92" s="12" t="s">
        <v>50</v>
      </c>
      <c r="H92" s="12"/>
      <c r="I92" s="11"/>
      <c r="J92" s="11"/>
      <c r="K92" s="11"/>
      <c r="L92" s="11"/>
      <c r="M92" s="11" t="s">
        <v>50</v>
      </c>
      <c r="N92" s="11"/>
      <c r="O92" s="13"/>
      <c r="P92" s="13"/>
      <c r="Q92" s="13"/>
      <c r="R92" s="13"/>
      <c r="S92" s="13"/>
      <c r="T92" s="13" t="s">
        <v>50</v>
      </c>
      <c r="U92" s="15"/>
      <c r="V92" s="15"/>
      <c r="W92" s="15"/>
      <c r="X92" s="15"/>
      <c r="Y92" s="15" t="s">
        <v>50</v>
      </c>
      <c r="Z92" s="15"/>
      <c r="AA92" s="17"/>
      <c r="AB92" s="17" t="s">
        <v>50</v>
      </c>
      <c r="AC92" s="17"/>
      <c r="AD92" s="17"/>
      <c r="AE92" s="17"/>
      <c r="AF92" s="14"/>
      <c r="AG92" s="14"/>
      <c r="AH92" s="14"/>
      <c r="AI92" s="14"/>
      <c r="AJ92" s="14" t="s">
        <v>50</v>
      </c>
      <c r="AK92" s="14"/>
    </row>
    <row r="93" spans="1:37" x14ac:dyDescent="0.25">
      <c r="A93" s="2">
        <f t="shared" si="1"/>
        <v>89</v>
      </c>
      <c r="B93" s="10"/>
      <c r="C93" s="10"/>
      <c r="D93" s="10" t="s">
        <v>50</v>
      </c>
      <c r="E93" s="10"/>
      <c r="F93" s="10"/>
      <c r="G93" s="12" t="s">
        <v>50</v>
      </c>
      <c r="H93" s="12"/>
      <c r="I93" s="11"/>
      <c r="J93" s="11"/>
      <c r="K93" s="11"/>
      <c r="L93" s="11"/>
      <c r="M93" s="11" t="s">
        <v>50</v>
      </c>
      <c r="N93" s="11"/>
      <c r="O93" s="13"/>
      <c r="P93" s="13"/>
      <c r="Q93" s="13"/>
      <c r="R93" s="13"/>
      <c r="S93" s="13"/>
      <c r="T93" s="13" t="s">
        <v>50</v>
      </c>
      <c r="U93" s="15"/>
      <c r="V93" s="15"/>
      <c r="W93" s="15"/>
      <c r="X93" s="15"/>
      <c r="Y93" s="15" t="s">
        <v>50</v>
      </c>
      <c r="Z93" s="15"/>
      <c r="AA93" s="17"/>
      <c r="AB93" s="17" t="s">
        <v>50</v>
      </c>
      <c r="AC93" s="17"/>
      <c r="AD93" s="17"/>
      <c r="AE93" s="17"/>
      <c r="AF93" s="14"/>
      <c r="AG93" s="14"/>
      <c r="AH93" s="14"/>
      <c r="AI93" s="14"/>
      <c r="AJ93" s="14" t="s">
        <v>50</v>
      </c>
      <c r="AK93" s="14"/>
    </row>
    <row r="94" spans="1:37" x14ac:dyDescent="0.25">
      <c r="A94" s="2">
        <f t="shared" si="1"/>
        <v>90</v>
      </c>
      <c r="B94" s="10" t="s">
        <v>50</v>
      </c>
      <c r="C94" s="10"/>
      <c r="D94" s="10"/>
      <c r="E94" s="10"/>
      <c r="F94" s="10"/>
      <c r="G94" s="12"/>
      <c r="H94" s="12" t="s">
        <v>50</v>
      </c>
      <c r="I94" s="11"/>
      <c r="J94" s="11"/>
      <c r="K94" s="11"/>
      <c r="L94" s="11"/>
      <c r="M94" s="11"/>
      <c r="N94" s="11" t="s">
        <v>51</v>
      </c>
      <c r="O94" s="13"/>
      <c r="P94" s="13"/>
      <c r="Q94" s="13"/>
      <c r="R94" s="13" t="s">
        <v>50</v>
      </c>
      <c r="S94" s="13"/>
      <c r="T94" s="13"/>
      <c r="U94" s="15"/>
      <c r="V94" s="15"/>
      <c r="W94" s="15"/>
      <c r="X94" s="15"/>
      <c r="Y94" s="15" t="s">
        <v>50</v>
      </c>
      <c r="Z94" s="15"/>
      <c r="AA94" s="17"/>
      <c r="AB94" s="17" t="s">
        <v>50</v>
      </c>
      <c r="AC94" s="17"/>
      <c r="AD94" s="17"/>
      <c r="AE94" s="17"/>
      <c r="AF94" s="14"/>
      <c r="AG94" s="14"/>
      <c r="AH94" s="14" t="s">
        <v>50</v>
      </c>
      <c r="AI94" s="14"/>
      <c r="AJ94" s="14"/>
      <c r="AK94" s="14"/>
    </row>
    <row r="95" spans="1:37" x14ac:dyDescent="0.25">
      <c r="A95" s="2">
        <f t="shared" si="1"/>
        <v>91</v>
      </c>
      <c r="B95" s="10" t="s">
        <v>50</v>
      </c>
      <c r="C95" s="10"/>
      <c r="D95" s="10"/>
      <c r="E95" s="10"/>
      <c r="F95" s="10"/>
      <c r="G95" s="12" t="s">
        <v>50</v>
      </c>
      <c r="H95" s="12"/>
      <c r="I95" s="11"/>
      <c r="J95" s="11"/>
      <c r="K95" s="11"/>
      <c r="L95" s="11" t="s">
        <v>50</v>
      </c>
      <c r="M95" s="11"/>
      <c r="N95" s="11"/>
      <c r="O95" s="13"/>
      <c r="P95" s="13"/>
      <c r="Q95" s="13"/>
      <c r="R95" s="13"/>
      <c r="S95" s="13"/>
      <c r="T95" s="13" t="s">
        <v>50</v>
      </c>
      <c r="U95" s="15"/>
      <c r="V95" s="15"/>
      <c r="W95" s="15" t="s">
        <v>50</v>
      </c>
      <c r="X95" s="15"/>
      <c r="Y95" s="15"/>
      <c r="Z95" s="15"/>
      <c r="AA95" s="17" t="s">
        <v>50</v>
      </c>
      <c r="AB95" s="17"/>
      <c r="AC95" s="17"/>
      <c r="AD95" s="17"/>
      <c r="AE95" s="17"/>
      <c r="AF95" s="14"/>
      <c r="AG95" s="14"/>
      <c r="AH95" s="14"/>
      <c r="AI95" s="14" t="s">
        <v>50</v>
      </c>
      <c r="AJ95" s="14"/>
      <c r="AK95" s="14"/>
    </row>
    <row r="96" spans="1:37" x14ac:dyDescent="0.25">
      <c r="A96" s="2">
        <f t="shared" si="1"/>
        <v>92</v>
      </c>
      <c r="B96" s="10" t="s">
        <v>50</v>
      </c>
      <c r="C96" s="10"/>
      <c r="D96" s="10"/>
      <c r="E96" s="10"/>
      <c r="F96" s="10"/>
      <c r="G96" s="12"/>
      <c r="H96" s="12" t="s">
        <v>50</v>
      </c>
      <c r="I96" s="11" t="s">
        <v>50</v>
      </c>
      <c r="J96" s="11"/>
      <c r="K96" s="11"/>
      <c r="L96" s="11"/>
      <c r="M96" s="11"/>
      <c r="N96" s="11"/>
      <c r="O96" s="13"/>
      <c r="P96" s="13"/>
      <c r="Q96" s="13"/>
      <c r="R96" s="13"/>
      <c r="S96" s="13"/>
      <c r="T96" s="13" t="s">
        <v>50</v>
      </c>
      <c r="U96" s="15"/>
      <c r="V96" s="15"/>
      <c r="W96" s="15"/>
      <c r="X96" s="15"/>
      <c r="Y96" s="15" t="s">
        <v>50</v>
      </c>
      <c r="Z96" s="15"/>
      <c r="AA96" s="17" t="s">
        <v>50</v>
      </c>
      <c r="AB96" s="17"/>
      <c r="AC96" s="17"/>
      <c r="AD96" s="17"/>
      <c r="AE96" s="17"/>
      <c r="AF96" s="14"/>
      <c r="AG96" s="14"/>
      <c r="AH96" s="14" t="s">
        <v>50</v>
      </c>
      <c r="AI96" s="14"/>
      <c r="AJ96" s="14"/>
      <c r="AK96" s="14"/>
    </row>
    <row r="97" spans="1:37" x14ac:dyDescent="0.25">
      <c r="A97" s="2">
        <f t="shared" si="1"/>
        <v>93</v>
      </c>
      <c r="B97" s="10"/>
      <c r="C97" s="10"/>
      <c r="D97" s="10" t="s">
        <v>50</v>
      </c>
      <c r="E97" s="10"/>
      <c r="F97" s="10"/>
      <c r="G97" s="12" t="s">
        <v>50</v>
      </c>
      <c r="H97" s="12"/>
      <c r="I97" s="11"/>
      <c r="J97" s="11"/>
      <c r="K97" s="11" t="s">
        <v>50</v>
      </c>
      <c r="L97" s="11"/>
      <c r="M97" s="11"/>
      <c r="N97" s="11"/>
      <c r="O97" s="13"/>
      <c r="P97" s="13"/>
      <c r="Q97" s="13"/>
      <c r="R97" s="13"/>
      <c r="S97" s="13"/>
      <c r="T97" s="13" t="s">
        <v>50</v>
      </c>
      <c r="U97" s="15"/>
      <c r="V97" s="15"/>
      <c r="W97" s="15"/>
      <c r="X97" s="15"/>
      <c r="Y97" s="15" t="s">
        <v>50</v>
      </c>
      <c r="Z97" s="15"/>
      <c r="AA97" s="17"/>
      <c r="AB97" s="17" t="s">
        <v>50</v>
      </c>
      <c r="AC97" s="17"/>
      <c r="AD97" s="17"/>
      <c r="AE97" s="17"/>
      <c r="AF97" s="14"/>
      <c r="AG97" s="14"/>
      <c r="AH97" s="14" t="s">
        <v>50</v>
      </c>
      <c r="AI97" s="14"/>
      <c r="AJ97" s="14"/>
      <c r="AK97" s="14"/>
    </row>
    <row r="98" spans="1:37" x14ac:dyDescent="0.25">
      <c r="A98" s="2">
        <f t="shared" si="1"/>
        <v>94</v>
      </c>
      <c r="B98" s="10" t="s">
        <v>50</v>
      </c>
      <c r="C98" s="10"/>
      <c r="D98" s="10"/>
      <c r="E98" s="10"/>
      <c r="F98" s="10"/>
      <c r="G98" s="12"/>
      <c r="H98" s="12" t="s">
        <v>50</v>
      </c>
      <c r="I98" s="11"/>
      <c r="J98" s="11"/>
      <c r="K98" s="11" t="s">
        <v>50</v>
      </c>
      <c r="L98" s="11"/>
      <c r="M98" s="11"/>
      <c r="N98" s="11"/>
      <c r="O98" s="13"/>
      <c r="P98" s="13"/>
      <c r="Q98" s="13"/>
      <c r="R98" s="13"/>
      <c r="S98" s="13"/>
      <c r="T98" s="13" t="s">
        <v>50</v>
      </c>
      <c r="U98" s="15"/>
      <c r="V98" s="15" t="s">
        <v>50</v>
      </c>
      <c r="W98" s="15"/>
      <c r="X98" s="15"/>
      <c r="Y98" s="15"/>
      <c r="Z98" s="15"/>
      <c r="AA98" s="17"/>
      <c r="AB98" s="17" t="s">
        <v>50</v>
      </c>
      <c r="AC98" s="17"/>
      <c r="AD98" s="17"/>
      <c r="AE98" s="17"/>
      <c r="AF98" s="14"/>
      <c r="AG98" s="14"/>
      <c r="AH98" s="14" t="s">
        <v>50</v>
      </c>
      <c r="AI98" s="14"/>
      <c r="AJ98" s="14"/>
      <c r="AK98" s="14"/>
    </row>
    <row r="99" spans="1:37" x14ac:dyDescent="0.25">
      <c r="A99" s="2">
        <f t="shared" si="1"/>
        <v>95</v>
      </c>
      <c r="B99" s="10" t="s">
        <v>50</v>
      </c>
      <c r="C99" s="10"/>
      <c r="D99" s="10"/>
      <c r="E99" s="10"/>
      <c r="F99" s="10"/>
      <c r="G99" s="12" t="s">
        <v>50</v>
      </c>
      <c r="H99" s="12"/>
      <c r="I99" s="11" t="s">
        <v>50</v>
      </c>
      <c r="J99" s="11"/>
      <c r="K99" s="11"/>
      <c r="L99" s="11"/>
      <c r="M99" s="11"/>
      <c r="N99" s="11"/>
      <c r="O99" s="13"/>
      <c r="P99" s="13"/>
      <c r="Q99" s="13"/>
      <c r="R99" s="13"/>
      <c r="S99" s="13"/>
      <c r="T99" s="13" t="s">
        <v>50</v>
      </c>
      <c r="U99" s="15"/>
      <c r="V99" s="15"/>
      <c r="W99" s="15"/>
      <c r="X99" s="15"/>
      <c r="Y99" s="15" t="s">
        <v>50</v>
      </c>
      <c r="Z99" s="15"/>
      <c r="AA99" s="17"/>
      <c r="AB99" s="17" t="s">
        <v>50</v>
      </c>
      <c r="AC99" s="17"/>
      <c r="AD99" s="17"/>
      <c r="AE99" s="17"/>
      <c r="AF99" s="14"/>
      <c r="AG99" s="14"/>
      <c r="AH99" s="14"/>
      <c r="AI99" s="14" t="s">
        <v>50</v>
      </c>
      <c r="AJ99" s="14"/>
      <c r="AK99" s="14"/>
    </row>
    <row r="100" spans="1:37" x14ac:dyDescent="0.25">
      <c r="A100" s="2">
        <f t="shared" si="1"/>
        <v>96</v>
      </c>
      <c r="B100" s="10"/>
      <c r="C100" s="10" t="s">
        <v>50</v>
      </c>
      <c r="D100" s="10"/>
      <c r="E100" s="10"/>
      <c r="F100" s="10"/>
      <c r="G100" s="12"/>
      <c r="H100" s="12" t="s">
        <v>50</v>
      </c>
      <c r="I100" s="11"/>
      <c r="J100" s="11"/>
      <c r="K100" s="11"/>
      <c r="L100" s="11"/>
      <c r="M100" s="11" t="s">
        <v>50</v>
      </c>
      <c r="N100" s="11"/>
      <c r="O100" s="13"/>
      <c r="P100" s="13"/>
      <c r="Q100" s="13"/>
      <c r="R100" s="13"/>
      <c r="S100" s="13"/>
      <c r="T100" s="13" t="s">
        <v>50</v>
      </c>
      <c r="U100" s="15"/>
      <c r="V100" s="15"/>
      <c r="W100" s="15"/>
      <c r="X100" s="15"/>
      <c r="Y100" s="15" t="s">
        <v>50</v>
      </c>
      <c r="Z100" s="15"/>
      <c r="AA100" s="17"/>
      <c r="AB100" s="17" t="s">
        <v>50</v>
      </c>
      <c r="AC100" s="17"/>
      <c r="AD100" s="17"/>
      <c r="AE100" s="17"/>
      <c r="AF100" s="14"/>
      <c r="AG100" s="14"/>
      <c r="AH100" s="14" t="s">
        <v>50</v>
      </c>
      <c r="AI100" s="14"/>
      <c r="AJ100" s="14"/>
      <c r="AK100" s="14"/>
    </row>
    <row r="101" spans="1:37" x14ac:dyDescent="0.25">
      <c r="A101" s="2">
        <f t="shared" si="1"/>
        <v>97</v>
      </c>
      <c r="B101" s="10"/>
      <c r="C101" s="10"/>
      <c r="D101" s="10" t="s">
        <v>50</v>
      </c>
      <c r="E101" s="10"/>
      <c r="F101" s="10"/>
      <c r="G101" s="12"/>
      <c r="H101" s="12" t="s">
        <v>50</v>
      </c>
      <c r="I101" s="11"/>
      <c r="J101" s="11"/>
      <c r="K101" s="11"/>
      <c r="L101" s="11"/>
      <c r="M101" s="11"/>
      <c r="N101" s="11" t="s">
        <v>51</v>
      </c>
      <c r="O101" s="13"/>
      <c r="P101" s="13"/>
      <c r="Q101" s="13"/>
      <c r="R101" s="13"/>
      <c r="S101" s="13"/>
      <c r="T101" s="13" t="s">
        <v>50</v>
      </c>
      <c r="U101" s="15"/>
      <c r="V101" s="15"/>
      <c r="W101" s="15" t="s">
        <v>50</v>
      </c>
      <c r="X101" s="15"/>
      <c r="Y101" s="15"/>
      <c r="Z101" s="15"/>
      <c r="AA101" s="17"/>
      <c r="AB101" s="17" t="s">
        <v>50</v>
      </c>
      <c r="AC101" s="17"/>
      <c r="AD101" s="17"/>
      <c r="AE101" s="17"/>
      <c r="AF101" s="14"/>
      <c r="AG101" s="14" t="s">
        <v>50</v>
      </c>
      <c r="AH101" s="14"/>
      <c r="AI101" s="14"/>
      <c r="AJ101" s="14"/>
      <c r="AK101" s="14"/>
    </row>
    <row r="102" spans="1:37" x14ac:dyDescent="0.25">
      <c r="A102" s="2">
        <f t="shared" si="1"/>
        <v>98</v>
      </c>
      <c r="B102" s="10"/>
      <c r="C102" s="10"/>
      <c r="D102" s="10" t="s">
        <v>50</v>
      </c>
      <c r="E102" s="10"/>
      <c r="F102" s="10"/>
      <c r="G102" s="12"/>
      <c r="H102" s="12" t="s">
        <v>50</v>
      </c>
      <c r="I102" s="11"/>
      <c r="J102" s="11"/>
      <c r="K102" s="11"/>
      <c r="L102" s="11"/>
      <c r="M102" s="11"/>
      <c r="N102" s="11" t="s">
        <v>51</v>
      </c>
      <c r="O102" s="13"/>
      <c r="P102" s="13"/>
      <c r="Q102" s="13"/>
      <c r="R102" s="13"/>
      <c r="S102" s="13"/>
      <c r="T102" s="13" t="s">
        <v>50</v>
      </c>
      <c r="U102" s="15"/>
      <c r="V102" s="15" t="s">
        <v>50</v>
      </c>
      <c r="W102" s="15"/>
      <c r="X102" s="15"/>
      <c r="Y102" s="15"/>
      <c r="Z102" s="15"/>
      <c r="AA102" s="17"/>
      <c r="AB102" s="17" t="s">
        <v>50</v>
      </c>
      <c r="AC102" s="17"/>
      <c r="AD102" s="17"/>
      <c r="AE102" s="17"/>
      <c r="AF102" s="14"/>
      <c r="AG102" s="14"/>
      <c r="AH102" s="14" t="s">
        <v>50</v>
      </c>
      <c r="AI102" s="14"/>
      <c r="AJ102" s="14"/>
      <c r="AK102" s="14"/>
    </row>
    <row r="103" spans="1:37" x14ac:dyDescent="0.25">
      <c r="A103" s="2">
        <f t="shared" si="1"/>
        <v>99</v>
      </c>
      <c r="B103" s="10"/>
      <c r="C103" s="10"/>
      <c r="D103" s="10" t="s">
        <v>50</v>
      </c>
      <c r="E103" s="10"/>
      <c r="F103" s="10"/>
      <c r="G103" s="12" t="s">
        <v>50</v>
      </c>
      <c r="H103" s="12"/>
      <c r="I103" s="11"/>
      <c r="J103" s="11"/>
      <c r="K103" s="11"/>
      <c r="L103" s="11"/>
      <c r="M103" s="11" t="s">
        <v>50</v>
      </c>
      <c r="N103" s="11"/>
      <c r="O103" s="13"/>
      <c r="P103" s="13"/>
      <c r="Q103" s="13"/>
      <c r="R103" s="13"/>
      <c r="S103" s="13"/>
      <c r="T103" s="13" t="s">
        <v>50</v>
      </c>
      <c r="U103" s="15"/>
      <c r="V103" s="15"/>
      <c r="W103" s="15"/>
      <c r="X103" s="15"/>
      <c r="Y103" s="15" t="s">
        <v>50</v>
      </c>
      <c r="Z103" s="15"/>
      <c r="AA103" s="17"/>
      <c r="AB103" s="17" t="s">
        <v>50</v>
      </c>
      <c r="AC103" s="17"/>
      <c r="AD103" s="17"/>
      <c r="AE103" s="17"/>
      <c r="AF103" s="14"/>
      <c r="AG103" s="14"/>
      <c r="AH103" s="14" t="s">
        <v>50</v>
      </c>
      <c r="AI103" s="14"/>
      <c r="AJ103" s="14"/>
      <c r="AK103" s="14"/>
    </row>
    <row r="104" spans="1:37" x14ac:dyDescent="0.25">
      <c r="A104" s="2">
        <f t="shared" si="1"/>
        <v>100</v>
      </c>
      <c r="B104" s="10"/>
      <c r="C104" s="10" t="s">
        <v>50</v>
      </c>
      <c r="D104" s="10"/>
      <c r="E104" s="10"/>
      <c r="F104" s="10"/>
      <c r="G104" s="12" t="s">
        <v>50</v>
      </c>
      <c r="H104" s="12"/>
      <c r="I104" s="11" t="s">
        <v>50</v>
      </c>
      <c r="J104" s="11"/>
      <c r="K104" s="11"/>
      <c r="L104" s="11"/>
      <c r="M104" s="11"/>
      <c r="N104" s="11"/>
      <c r="O104" s="13"/>
      <c r="P104" s="13"/>
      <c r="Q104" s="13"/>
      <c r="R104" s="13"/>
      <c r="S104" s="13"/>
      <c r="T104" s="13" t="s">
        <v>50</v>
      </c>
      <c r="U104" s="15"/>
      <c r="V104" s="15"/>
      <c r="W104" s="15"/>
      <c r="X104" s="15"/>
      <c r="Y104" s="15" t="s">
        <v>50</v>
      </c>
      <c r="Z104" s="15"/>
      <c r="AA104" s="17" t="s">
        <v>50</v>
      </c>
      <c r="AB104" s="17"/>
      <c r="AC104" s="17"/>
      <c r="AD104" s="17"/>
      <c r="AE104" s="17"/>
      <c r="AF104" s="14" t="s">
        <v>50</v>
      </c>
      <c r="AG104" s="14"/>
      <c r="AH104" s="14"/>
      <c r="AI104" s="14"/>
      <c r="AJ104" s="14"/>
      <c r="AK104" s="14"/>
    </row>
    <row r="105" spans="1:37" s="4" customFormat="1" ht="14.25" x14ac:dyDescent="0.2">
      <c r="A105" s="9" t="s">
        <v>3</v>
      </c>
      <c r="B105" s="19">
        <v>20</v>
      </c>
      <c r="C105" s="19">
        <v>44</v>
      </c>
      <c r="D105" s="19">
        <v>36</v>
      </c>
      <c r="E105" s="19">
        <v>0</v>
      </c>
      <c r="F105" s="19">
        <v>0</v>
      </c>
      <c r="G105" s="20">
        <v>46</v>
      </c>
      <c r="H105" s="20">
        <v>54</v>
      </c>
      <c r="I105" s="21">
        <v>18</v>
      </c>
      <c r="J105" s="21">
        <v>0</v>
      </c>
      <c r="K105" s="21">
        <v>26</v>
      </c>
      <c r="L105" s="21">
        <v>2</v>
      </c>
      <c r="M105" s="21">
        <v>24</v>
      </c>
      <c r="N105" s="21">
        <v>30</v>
      </c>
      <c r="O105" s="22">
        <v>2</v>
      </c>
      <c r="P105" s="22">
        <v>10</v>
      </c>
      <c r="Q105" s="22">
        <v>6</v>
      </c>
      <c r="R105" s="22">
        <v>10</v>
      </c>
      <c r="S105" s="22">
        <v>8</v>
      </c>
      <c r="T105" s="22">
        <v>64</v>
      </c>
      <c r="U105" s="23">
        <v>0</v>
      </c>
      <c r="V105" s="23">
        <v>20</v>
      </c>
      <c r="W105" s="23">
        <v>32</v>
      </c>
      <c r="X105" s="23">
        <v>0</v>
      </c>
      <c r="Y105" s="23">
        <v>48</v>
      </c>
      <c r="Z105" s="23">
        <v>0</v>
      </c>
      <c r="AA105" s="24">
        <v>22</v>
      </c>
      <c r="AB105" s="24">
        <v>74</v>
      </c>
      <c r="AC105" s="24">
        <v>2</v>
      </c>
      <c r="AD105" s="24">
        <v>2</v>
      </c>
      <c r="AE105" s="24">
        <v>0</v>
      </c>
      <c r="AF105" s="25">
        <v>2</v>
      </c>
      <c r="AG105" s="25">
        <v>14</v>
      </c>
      <c r="AH105" s="25">
        <v>34</v>
      </c>
      <c r="AI105" s="25">
        <v>26</v>
      </c>
      <c r="AJ105" s="25">
        <v>20</v>
      </c>
      <c r="AK105" s="25">
        <v>4</v>
      </c>
    </row>
  </sheetData>
  <mergeCells count="8">
    <mergeCell ref="AA3:AE3"/>
    <mergeCell ref="AF3:AK3"/>
    <mergeCell ref="A3:A4"/>
    <mergeCell ref="B3:F3"/>
    <mergeCell ref="G3:H3"/>
    <mergeCell ref="I3:N3"/>
    <mergeCell ref="O3:T3"/>
    <mergeCell ref="U3:Z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61"/>
  <sheetViews>
    <sheetView zoomScale="85" zoomScaleNormal="85" workbookViewId="0">
      <selection activeCell="F232" sqref="F232"/>
    </sheetView>
  </sheetViews>
  <sheetFormatPr defaultRowHeight="15" x14ac:dyDescent="0.25"/>
  <cols>
    <col min="1" max="1" width="11.85546875" customWidth="1"/>
    <col min="8" max="8" width="11.28515625" customWidth="1"/>
    <col min="23" max="23" width="9.85546875" customWidth="1"/>
    <col min="27" max="27" width="13.42578125" customWidth="1"/>
    <col min="52" max="52" width="12.140625" customWidth="1"/>
  </cols>
  <sheetData>
    <row r="1" spans="1:59" s="4" customFormat="1" ht="14.25" x14ac:dyDescent="0.2">
      <c r="A1" s="4" t="s">
        <v>1</v>
      </c>
    </row>
    <row r="2" spans="1:59" s="4" customFormat="1" ht="14.25" x14ac:dyDescent="0.2">
      <c r="A2" s="4" t="s">
        <v>4</v>
      </c>
    </row>
    <row r="3" spans="1:59" s="4" customFormat="1" ht="14.25" x14ac:dyDescent="0.2">
      <c r="A3" s="4" t="s">
        <v>10</v>
      </c>
    </row>
    <row r="4" spans="1:59" s="4" customFormat="1" ht="14.25" x14ac:dyDescent="0.2"/>
    <row r="5" spans="1:59" s="4" customFormat="1" ht="14.25" customHeight="1" x14ac:dyDescent="0.2">
      <c r="A5" s="227" t="s">
        <v>0</v>
      </c>
      <c r="B5" s="230" t="s">
        <v>56</v>
      </c>
      <c r="C5" s="231"/>
      <c r="D5" s="231"/>
      <c r="E5" s="231"/>
      <c r="F5" s="231"/>
      <c r="G5" s="231"/>
      <c r="H5" s="232"/>
      <c r="I5" s="236" t="s">
        <v>54</v>
      </c>
      <c r="J5" s="239" t="s">
        <v>55</v>
      </c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1"/>
      <c r="W5" s="245" t="s">
        <v>54</v>
      </c>
      <c r="X5" s="189" t="s">
        <v>57</v>
      </c>
      <c r="Y5" s="190"/>
      <c r="Z5" s="190"/>
      <c r="AA5" s="191"/>
      <c r="AB5" s="195" t="s">
        <v>54</v>
      </c>
      <c r="AC5" s="248" t="s">
        <v>63</v>
      </c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50"/>
      <c r="AX5" s="198" t="s">
        <v>2</v>
      </c>
      <c r="AZ5" s="211" t="s">
        <v>62</v>
      </c>
    </row>
    <row r="6" spans="1:59" ht="15" customHeight="1" x14ac:dyDescent="0.25">
      <c r="A6" s="228"/>
      <c r="B6" s="233"/>
      <c r="C6" s="234"/>
      <c r="D6" s="234"/>
      <c r="E6" s="234"/>
      <c r="F6" s="234"/>
      <c r="G6" s="234"/>
      <c r="H6" s="235"/>
      <c r="I6" s="237"/>
      <c r="J6" s="24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4"/>
      <c r="W6" s="246"/>
      <c r="X6" s="192"/>
      <c r="Y6" s="193"/>
      <c r="Z6" s="193"/>
      <c r="AA6" s="194"/>
      <c r="AB6" s="196"/>
      <c r="AC6" s="186" t="s">
        <v>58</v>
      </c>
      <c r="AD6" s="187"/>
      <c r="AE6" s="187"/>
      <c r="AF6" s="188"/>
      <c r="AG6" s="201" t="s">
        <v>54</v>
      </c>
      <c r="AH6" s="203" t="s">
        <v>59</v>
      </c>
      <c r="AI6" s="203"/>
      <c r="AJ6" s="203"/>
      <c r="AK6" s="203"/>
      <c r="AL6" s="203"/>
      <c r="AM6" s="204"/>
      <c r="AN6" s="205" t="s">
        <v>54</v>
      </c>
      <c r="AO6" s="207" t="s">
        <v>60</v>
      </c>
      <c r="AP6" s="208"/>
      <c r="AQ6" s="208"/>
      <c r="AR6" s="208"/>
      <c r="AS6" s="209" t="s">
        <v>54</v>
      </c>
      <c r="AT6" s="251" t="s">
        <v>61</v>
      </c>
      <c r="AU6" s="252"/>
      <c r="AV6" s="253"/>
      <c r="AW6" s="225" t="s">
        <v>54</v>
      </c>
      <c r="AX6" s="199"/>
      <c r="AY6" s="5"/>
      <c r="AZ6" s="211"/>
      <c r="BA6" s="5"/>
      <c r="BB6" s="5"/>
      <c r="BC6" s="185"/>
    </row>
    <row r="7" spans="1:59" x14ac:dyDescent="0.25">
      <c r="A7" s="229"/>
      <c r="B7" s="26">
        <v>1</v>
      </c>
      <c r="C7" s="26">
        <f>B7+1</f>
        <v>2</v>
      </c>
      <c r="D7" s="26">
        <f t="shared" ref="D7:AV7" si="0">C7+1</f>
        <v>3</v>
      </c>
      <c r="E7" s="26">
        <f t="shared" si="0"/>
        <v>4</v>
      </c>
      <c r="F7" s="26">
        <f t="shared" si="0"/>
        <v>5</v>
      </c>
      <c r="G7" s="26">
        <f t="shared" si="0"/>
        <v>6</v>
      </c>
      <c r="H7" s="26">
        <f t="shared" si="0"/>
        <v>7</v>
      </c>
      <c r="I7" s="238"/>
      <c r="J7" s="46">
        <f>H7+1</f>
        <v>8</v>
      </c>
      <c r="K7" s="27">
        <f t="shared" si="0"/>
        <v>9</v>
      </c>
      <c r="L7" s="27">
        <f t="shared" si="0"/>
        <v>10</v>
      </c>
      <c r="M7" s="27">
        <f t="shared" si="0"/>
        <v>11</v>
      </c>
      <c r="N7" s="27">
        <f t="shared" si="0"/>
        <v>12</v>
      </c>
      <c r="O7" s="27">
        <f t="shared" si="0"/>
        <v>13</v>
      </c>
      <c r="P7" s="27">
        <f t="shared" si="0"/>
        <v>14</v>
      </c>
      <c r="Q7" s="27">
        <f t="shared" si="0"/>
        <v>15</v>
      </c>
      <c r="R7" s="27">
        <f t="shared" si="0"/>
        <v>16</v>
      </c>
      <c r="S7" s="27">
        <f t="shared" si="0"/>
        <v>17</v>
      </c>
      <c r="T7" s="27">
        <f t="shared" si="0"/>
        <v>18</v>
      </c>
      <c r="U7" s="27">
        <f t="shared" si="0"/>
        <v>19</v>
      </c>
      <c r="V7" s="27">
        <f t="shared" si="0"/>
        <v>20</v>
      </c>
      <c r="W7" s="247"/>
      <c r="X7" s="49">
        <f>V7+1</f>
        <v>21</v>
      </c>
      <c r="Y7" s="49">
        <f t="shared" si="0"/>
        <v>22</v>
      </c>
      <c r="Z7" s="49">
        <f t="shared" si="0"/>
        <v>23</v>
      </c>
      <c r="AA7" s="49">
        <f t="shared" si="0"/>
        <v>24</v>
      </c>
      <c r="AB7" s="197"/>
      <c r="AC7" s="28">
        <f>AA7+1</f>
        <v>25</v>
      </c>
      <c r="AD7" s="28">
        <f t="shared" si="0"/>
        <v>26</v>
      </c>
      <c r="AE7" s="28">
        <f t="shared" si="0"/>
        <v>27</v>
      </c>
      <c r="AF7" s="28">
        <f t="shared" si="0"/>
        <v>28</v>
      </c>
      <c r="AG7" s="202"/>
      <c r="AH7" s="54">
        <f>AF7+1</f>
        <v>29</v>
      </c>
      <c r="AI7" s="54">
        <f>AH7+1</f>
        <v>30</v>
      </c>
      <c r="AJ7" s="54">
        <f t="shared" si="0"/>
        <v>31</v>
      </c>
      <c r="AK7" s="54">
        <f t="shared" si="0"/>
        <v>32</v>
      </c>
      <c r="AL7" s="54">
        <f t="shared" si="0"/>
        <v>33</v>
      </c>
      <c r="AM7" s="54">
        <f t="shared" si="0"/>
        <v>34</v>
      </c>
      <c r="AN7" s="206"/>
      <c r="AO7" s="51">
        <f>AM7+1</f>
        <v>35</v>
      </c>
      <c r="AP7" s="52">
        <f t="shared" si="0"/>
        <v>36</v>
      </c>
      <c r="AQ7" s="52">
        <f t="shared" si="0"/>
        <v>37</v>
      </c>
      <c r="AR7" s="52">
        <f t="shared" si="0"/>
        <v>38</v>
      </c>
      <c r="AS7" s="210"/>
      <c r="AT7" s="47">
        <f>AR7+1</f>
        <v>39</v>
      </c>
      <c r="AU7" s="47">
        <f t="shared" si="0"/>
        <v>40</v>
      </c>
      <c r="AV7" s="47">
        <f t="shared" si="0"/>
        <v>41</v>
      </c>
      <c r="AW7" s="226"/>
      <c r="AX7" s="200"/>
      <c r="AY7" s="6"/>
      <c r="AZ7" s="212"/>
      <c r="BA7" s="5"/>
      <c r="BB7" s="6"/>
      <c r="BC7" s="185"/>
      <c r="BG7">
        <f>41-25</f>
        <v>16</v>
      </c>
    </row>
    <row r="8" spans="1:59" x14ac:dyDescent="0.25">
      <c r="A8" s="2">
        <v>1</v>
      </c>
      <c r="B8" s="10">
        <v>4</v>
      </c>
      <c r="C8" s="10">
        <v>4</v>
      </c>
      <c r="D8" s="10">
        <v>3</v>
      </c>
      <c r="E8" s="10">
        <v>4</v>
      </c>
      <c r="F8" s="10">
        <v>2</v>
      </c>
      <c r="G8" s="10">
        <v>1</v>
      </c>
      <c r="H8" s="10">
        <v>3</v>
      </c>
      <c r="I8" s="10">
        <f>SUM(B8:H8)</f>
        <v>21</v>
      </c>
      <c r="J8" s="12">
        <v>3</v>
      </c>
      <c r="K8" s="12">
        <v>4</v>
      </c>
      <c r="L8" s="12">
        <v>3</v>
      </c>
      <c r="M8" s="12">
        <v>4</v>
      </c>
      <c r="N8" s="12">
        <v>3</v>
      </c>
      <c r="O8" s="12">
        <v>2</v>
      </c>
      <c r="P8" s="12">
        <v>3</v>
      </c>
      <c r="Q8" s="12">
        <v>2</v>
      </c>
      <c r="R8" s="12">
        <v>2</v>
      </c>
      <c r="S8" s="12">
        <v>1</v>
      </c>
      <c r="T8" s="12">
        <v>4</v>
      </c>
      <c r="U8" s="12">
        <v>4</v>
      </c>
      <c r="V8" s="12">
        <v>3</v>
      </c>
      <c r="W8" s="12">
        <f>SUM(J8:V8)</f>
        <v>38</v>
      </c>
      <c r="X8" s="50">
        <v>2</v>
      </c>
      <c r="Y8" s="50">
        <v>3</v>
      </c>
      <c r="Z8" s="50">
        <v>3</v>
      </c>
      <c r="AA8" s="50">
        <v>2</v>
      </c>
      <c r="AB8" s="56">
        <f>SUM(X8:AA8)</f>
        <v>10</v>
      </c>
      <c r="AC8" s="13">
        <v>3</v>
      </c>
      <c r="AD8" s="13">
        <v>4</v>
      </c>
      <c r="AE8" s="13">
        <v>3</v>
      </c>
      <c r="AF8" s="13">
        <v>1</v>
      </c>
      <c r="AG8" s="57">
        <f>SUM(AC8:AF8)</f>
        <v>11</v>
      </c>
      <c r="AH8" s="58">
        <v>2</v>
      </c>
      <c r="AI8" s="55">
        <v>1</v>
      </c>
      <c r="AJ8" s="55">
        <v>3</v>
      </c>
      <c r="AK8" s="55">
        <v>1</v>
      </c>
      <c r="AL8" s="55">
        <v>1</v>
      </c>
      <c r="AM8" s="55">
        <v>1</v>
      </c>
      <c r="AN8" s="55">
        <f>SUM(AH8:AM8)</f>
        <v>9</v>
      </c>
      <c r="AO8" s="53">
        <v>3</v>
      </c>
      <c r="AP8" s="53">
        <v>1</v>
      </c>
      <c r="AQ8" s="53">
        <v>3</v>
      </c>
      <c r="AR8" s="53">
        <v>1</v>
      </c>
      <c r="AS8" s="53">
        <f>SUM(AO8:AR8)</f>
        <v>8</v>
      </c>
      <c r="AT8" s="48">
        <v>2</v>
      </c>
      <c r="AU8" s="48">
        <v>2</v>
      </c>
      <c r="AV8" s="48">
        <v>3</v>
      </c>
      <c r="AW8" s="69">
        <f t="shared" ref="AW8:AW39" si="1">SUM(AT8:AV8)</f>
        <v>7</v>
      </c>
      <c r="AX8" s="3">
        <f t="shared" ref="AX8:AX39" si="2">SUM(B8:AV8)</f>
        <v>201</v>
      </c>
      <c r="AY8" s="7"/>
      <c r="AZ8" s="99">
        <f>SUM(AG8+AN8+AS8+AW8)</f>
        <v>35</v>
      </c>
      <c r="BA8" s="7"/>
      <c r="BB8" s="7"/>
      <c r="BC8" s="7"/>
    </row>
    <row r="9" spans="1:59" x14ac:dyDescent="0.25">
      <c r="A9" s="2">
        <f>A8+1</f>
        <v>2</v>
      </c>
      <c r="B9" s="10">
        <v>4</v>
      </c>
      <c r="C9" s="10">
        <v>4</v>
      </c>
      <c r="D9" s="10">
        <v>3</v>
      </c>
      <c r="E9" s="10">
        <v>3</v>
      </c>
      <c r="F9" s="10">
        <v>2</v>
      </c>
      <c r="G9" s="10">
        <v>2</v>
      </c>
      <c r="H9" s="10">
        <v>3</v>
      </c>
      <c r="I9" s="10">
        <f t="shared" ref="I9:I57" si="3">SUM(B9:H9)</f>
        <v>21</v>
      </c>
      <c r="J9" s="12">
        <v>3</v>
      </c>
      <c r="K9" s="12">
        <v>4</v>
      </c>
      <c r="L9" s="12">
        <v>2</v>
      </c>
      <c r="M9" s="12">
        <v>4</v>
      </c>
      <c r="N9" s="12">
        <v>3</v>
      </c>
      <c r="O9" s="12">
        <v>2</v>
      </c>
      <c r="P9" s="12">
        <v>3</v>
      </c>
      <c r="Q9" s="12">
        <v>2</v>
      </c>
      <c r="R9" s="12">
        <v>1</v>
      </c>
      <c r="S9" s="12">
        <v>1</v>
      </c>
      <c r="T9" s="12">
        <v>4</v>
      </c>
      <c r="U9" s="12">
        <v>3</v>
      </c>
      <c r="V9" s="12">
        <v>4</v>
      </c>
      <c r="W9" s="12">
        <f t="shared" ref="W9:W57" si="4">SUM(J9:V9)</f>
        <v>36</v>
      </c>
      <c r="X9" s="50">
        <v>2</v>
      </c>
      <c r="Y9" s="50">
        <v>2</v>
      </c>
      <c r="Z9" s="50">
        <v>2</v>
      </c>
      <c r="AA9" s="50">
        <v>2</v>
      </c>
      <c r="AB9" s="56">
        <f t="shared" ref="AB9:AB57" si="5">SUM(X9:AA9)</f>
        <v>8</v>
      </c>
      <c r="AC9" s="13">
        <v>3</v>
      </c>
      <c r="AD9" s="13">
        <v>4</v>
      </c>
      <c r="AE9" s="13">
        <v>3</v>
      </c>
      <c r="AF9" s="13">
        <v>1</v>
      </c>
      <c r="AG9" s="57">
        <f t="shared" ref="AG9:AG57" si="6">SUM(AC9:AF9)</f>
        <v>11</v>
      </c>
      <c r="AH9" s="58">
        <v>3</v>
      </c>
      <c r="AI9" s="55">
        <v>2</v>
      </c>
      <c r="AJ9" s="55">
        <v>3</v>
      </c>
      <c r="AK9" s="55">
        <v>1</v>
      </c>
      <c r="AL9" s="55">
        <v>1</v>
      </c>
      <c r="AM9" s="55">
        <v>1</v>
      </c>
      <c r="AN9" s="55">
        <f t="shared" ref="AN9:AN57" si="7">SUM(AH9:AM9)</f>
        <v>11</v>
      </c>
      <c r="AO9" s="53">
        <v>3</v>
      </c>
      <c r="AP9" s="53">
        <v>1</v>
      </c>
      <c r="AQ9" s="53">
        <v>3</v>
      </c>
      <c r="AR9" s="53">
        <v>1</v>
      </c>
      <c r="AS9" s="53">
        <f t="shared" ref="AS9:AS57" si="8">SUM(AO9:AR9)</f>
        <v>8</v>
      </c>
      <c r="AT9" s="48">
        <v>2</v>
      </c>
      <c r="AU9" s="48">
        <v>2</v>
      </c>
      <c r="AV9" s="48">
        <v>3</v>
      </c>
      <c r="AW9" s="69">
        <f t="shared" si="1"/>
        <v>7</v>
      </c>
      <c r="AX9" s="3">
        <f t="shared" si="2"/>
        <v>197</v>
      </c>
      <c r="AY9" s="7"/>
      <c r="AZ9" s="99">
        <f t="shared" ref="AZ9:AZ72" si="9">SUM(AG9+AN9+AS9+AW9)</f>
        <v>37</v>
      </c>
      <c r="BA9" s="7"/>
      <c r="BB9" s="7"/>
      <c r="BC9" s="7"/>
    </row>
    <row r="10" spans="1:59" x14ac:dyDescent="0.25">
      <c r="A10" s="2">
        <f t="shared" ref="A10:A56" si="10">A9+1</f>
        <v>3</v>
      </c>
      <c r="B10" s="10">
        <v>4</v>
      </c>
      <c r="C10" s="10">
        <v>4</v>
      </c>
      <c r="D10" s="10">
        <v>4</v>
      </c>
      <c r="E10" s="10">
        <v>3</v>
      </c>
      <c r="F10" s="10">
        <v>2</v>
      </c>
      <c r="G10" s="10">
        <v>1</v>
      </c>
      <c r="H10" s="10">
        <v>2</v>
      </c>
      <c r="I10" s="10">
        <f t="shared" si="3"/>
        <v>20</v>
      </c>
      <c r="J10" s="12">
        <v>2</v>
      </c>
      <c r="K10" s="12">
        <v>4</v>
      </c>
      <c r="L10" s="12">
        <v>2</v>
      </c>
      <c r="M10" s="12">
        <v>4</v>
      </c>
      <c r="N10" s="12">
        <v>3</v>
      </c>
      <c r="O10" s="12">
        <v>2</v>
      </c>
      <c r="P10" s="12">
        <v>3</v>
      </c>
      <c r="Q10" s="12">
        <v>2</v>
      </c>
      <c r="R10" s="12">
        <v>1</v>
      </c>
      <c r="S10" s="12">
        <v>1</v>
      </c>
      <c r="T10" s="12">
        <v>4</v>
      </c>
      <c r="U10" s="12">
        <v>3</v>
      </c>
      <c r="V10" s="12">
        <v>4</v>
      </c>
      <c r="W10" s="12">
        <f t="shared" si="4"/>
        <v>35</v>
      </c>
      <c r="X10" s="50">
        <v>2</v>
      </c>
      <c r="Y10" s="50">
        <v>2</v>
      </c>
      <c r="Z10" s="50">
        <v>3</v>
      </c>
      <c r="AA10" s="50">
        <v>3</v>
      </c>
      <c r="AB10" s="56">
        <f t="shared" si="5"/>
        <v>10</v>
      </c>
      <c r="AC10" s="13">
        <v>3</v>
      </c>
      <c r="AD10" s="13">
        <v>4</v>
      </c>
      <c r="AE10" s="13">
        <v>3</v>
      </c>
      <c r="AF10" s="13">
        <v>2</v>
      </c>
      <c r="AG10" s="57">
        <f t="shared" si="6"/>
        <v>12</v>
      </c>
      <c r="AH10" s="58">
        <v>3</v>
      </c>
      <c r="AI10" s="55">
        <v>2</v>
      </c>
      <c r="AJ10" s="55">
        <v>3</v>
      </c>
      <c r="AK10" s="55">
        <v>1</v>
      </c>
      <c r="AL10" s="55">
        <v>1</v>
      </c>
      <c r="AM10" s="55">
        <v>1</v>
      </c>
      <c r="AN10" s="55">
        <f t="shared" si="7"/>
        <v>11</v>
      </c>
      <c r="AO10" s="53">
        <v>3</v>
      </c>
      <c r="AP10" s="53">
        <v>1</v>
      </c>
      <c r="AQ10" s="53">
        <v>3</v>
      </c>
      <c r="AR10" s="53">
        <v>2</v>
      </c>
      <c r="AS10" s="53">
        <f t="shared" si="8"/>
        <v>9</v>
      </c>
      <c r="AT10" s="48">
        <v>2</v>
      </c>
      <c r="AU10" s="48">
        <v>2</v>
      </c>
      <c r="AV10" s="48">
        <v>2</v>
      </c>
      <c r="AW10" s="69">
        <f t="shared" si="1"/>
        <v>6</v>
      </c>
      <c r="AX10" s="3">
        <f t="shared" si="2"/>
        <v>200</v>
      </c>
      <c r="AY10" s="7"/>
      <c r="AZ10" s="99">
        <f t="shared" si="9"/>
        <v>38</v>
      </c>
      <c r="BA10" s="7"/>
      <c r="BB10" s="7"/>
      <c r="BC10" s="7"/>
    </row>
    <row r="11" spans="1:59" x14ac:dyDescent="0.25">
      <c r="A11" s="2">
        <f t="shared" si="10"/>
        <v>4</v>
      </c>
      <c r="B11" s="10">
        <v>3</v>
      </c>
      <c r="C11" s="10">
        <v>4</v>
      </c>
      <c r="D11" s="10">
        <v>3</v>
      </c>
      <c r="E11" s="10">
        <v>3</v>
      </c>
      <c r="F11" s="10">
        <v>2</v>
      </c>
      <c r="G11" s="10">
        <v>1</v>
      </c>
      <c r="H11" s="10">
        <v>3</v>
      </c>
      <c r="I11" s="10">
        <f t="shared" si="3"/>
        <v>19</v>
      </c>
      <c r="J11" s="12">
        <v>2</v>
      </c>
      <c r="K11" s="12">
        <v>4</v>
      </c>
      <c r="L11" s="12">
        <v>2</v>
      </c>
      <c r="M11" s="12">
        <v>4</v>
      </c>
      <c r="N11" s="12">
        <v>3</v>
      </c>
      <c r="O11" s="12">
        <v>2</v>
      </c>
      <c r="P11" s="12">
        <v>3</v>
      </c>
      <c r="Q11" s="12">
        <v>2</v>
      </c>
      <c r="R11" s="12">
        <v>1</v>
      </c>
      <c r="S11" s="12">
        <v>1</v>
      </c>
      <c r="T11" s="12">
        <v>4</v>
      </c>
      <c r="U11" s="12">
        <v>3</v>
      </c>
      <c r="V11" s="12">
        <v>4</v>
      </c>
      <c r="W11" s="12">
        <f t="shared" si="4"/>
        <v>35</v>
      </c>
      <c r="X11" s="50">
        <v>2</v>
      </c>
      <c r="Y11" s="50">
        <v>1</v>
      </c>
      <c r="Z11" s="50">
        <v>1</v>
      </c>
      <c r="AA11" s="50">
        <v>3</v>
      </c>
      <c r="AB11" s="56">
        <f t="shared" si="5"/>
        <v>7</v>
      </c>
      <c r="AC11" s="13">
        <v>3</v>
      </c>
      <c r="AD11" s="13">
        <v>4</v>
      </c>
      <c r="AE11" s="13">
        <v>2</v>
      </c>
      <c r="AF11" s="13">
        <v>2</v>
      </c>
      <c r="AG11" s="57">
        <f t="shared" si="6"/>
        <v>11</v>
      </c>
      <c r="AH11" s="58">
        <v>3</v>
      </c>
      <c r="AI11" s="55">
        <v>3</v>
      </c>
      <c r="AJ11" s="55">
        <v>3</v>
      </c>
      <c r="AK11" s="55">
        <v>1</v>
      </c>
      <c r="AL11" s="55">
        <v>1</v>
      </c>
      <c r="AM11" s="55">
        <v>1</v>
      </c>
      <c r="AN11" s="55">
        <f t="shared" si="7"/>
        <v>12</v>
      </c>
      <c r="AO11" s="53">
        <v>3</v>
      </c>
      <c r="AP11" s="53">
        <v>1</v>
      </c>
      <c r="AQ11" s="53">
        <v>2</v>
      </c>
      <c r="AR11" s="53">
        <v>2</v>
      </c>
      <c r="AS11" s="53">
        <f t="shared" si="8"/>
        <v>8</v>
      </c>
      <c r="AT11" s="48">
        <v>2</v>
      </c>
      <c r="AU11" s="48">
        <v>2</v>
      </c>
      <c r="AV11" s="48">
        <v>1</v>
      </c>
      <c r="AW11" s="69">
        <f t="shared" si="1"/>
        <v>5</v>
      </c>
      <c r="AX11" s="3">
        <f t="shared" si="2"/>
        <v>189</v>
      </c>
      <c r="AY11" s="7"/>
      <c r="AZ11" s="99">
        <f t="shared" si="9"/>
        <v>36</v>
      </c>
      <c r="BA11" s="7"/>
      <c r="BB11" s="7"/>
      <c r="BC11" s="7"/>
    </row>
    <row r="12" spans="1:59" x14ac:dyDescent="0.25">
      <c r="A12" s="2">
        <f t="shared" si="10"/>
        <v>5</v>
      </c>
      <c r="B12" s="10">
        <v>3</v>
      </c>
      <c r="C12" s="10">
        <v>4</v>
      </c>
      <c r="D12" s="10">
        <v>3</v>
      </c>
      <c r="E12" s="10">
        <v>4</v>
      </c>
      <c r="F12" s="10">
        <v>2</v>
      </c>
      <c r="G12" s="10">
        <v>2</v>
      </c>
      <c r="H12" s="10">
        <v>3</v>
      </c>
      <c r="I12" s="10">
        <f t="shared" si="3"/>
        <v>21</v>
      </c>
      <c r="J12" s="12">
        <v>2</v>
      </c>
      <c r="K12" s="12">
        <v>3</v>
      </c>
      <c r="L12" s="12">
        <v>1</v>
      </c>
      <c r="M12" s="12">
        <v>4</v>
      </c>
      <c r="N12" s="12">
        <v>3</v>
      </c>
      <c r="O12" s="12">
        <v>2</v>
      </c>
      <c r="P12" s="12">
        <v>3</v>
      </c>
      <c r="Q12" s="12">
        <v>2</v>
      </c>
      <c r="R12" s="12">
        <v>1</v>
      </c>
      <c r="S12" s="12">
        <v>1</v>
      </c>
      <c r="T12" s="12">
        <v>3</v>
      </c>
      <c r="U12" s="12">
        <v>3</v>
      </c>
      <c r="V12" s="12">
        <v>3</v>
      </c>
      <c r="W12" s="12">
        <f t="shared" si="4"/>
        <v>31</v>
      </c>
      <c r="X12" s="50">
        <v>2</v>
      </c>
      <c r="Y12" s="50">
        <v>1</v>
      </c>
      <c r="Z12" s="50">
        <v>2</v>
      </c>
      <c r="AA12" s="50">
        <v>3</v>
      </c>
      <c r="AB12" s="56">
        <f t="shared" si="5"/>
        <v>8</v>
      </c>
      <c r="AC12" s="13">
        <v>2</v>
      </c>
      <c r="AD12" s="13">
        <v>4</v>
      </c>
      <c r="AE12" s="13">
        <v>3</v>
      </c>
      <c r="AF12" s="13">
        <v>1</v>
      </c>
      <c r="AG12" s="57">
        <f t="shared" si="6"/>
        <v>10</v>
      </c>
      <c r="AH12" s="58">
        <v>3</v>
      </c>
      <c r="AI12" s="55">
        <v>2</v>
      </c>
      <c r="AJ12" s="55">
        <v>3</v>
      </c>
      <c r="AK12" s="55">
        <v>1</v>
      </c>
      <c r="AL12" s="55">
        <v>1</v>
      </c>
      <c r="AM12" s="55">
        <v>1</v>
      </c>
      <c r="AN12" s="55">
        <f t="shared" si="7"/>
        <v>11</v>
      </c>
      <c r="AO12" s="53">
        <v>3</v>
      </c>
      <c r="AP12" s="53">
        <v>1</v>
      </c>
      <c r="AQ12" s="53">
        <v>3</v>
      </c>
      <c r="AR12" s="53">
        <v>2</v>
      </c>
      <c r="AS12" s="53">
        <f t="shared" si="8"/>
        <v>9</v>
      </c>
      <c r="AT12" s="48">
        <v>2</v>
      </c>
      <c r="AU12" s="48">
        <v>2</v>
      </c>
      <c r="AV12" s="48">
        <v>2</v>
      </c>
      <c r="AW12" s="69">
        <f t="shared" si="1"/>
        <v>6</v>
      </c>
      <c r="AX12" s="3">
        <f t="shared" si="2"/>
        <v>186</v>
      </c>
      <c r="AY12" s="7"/>
      <c r="AZ12" s="99">
        <f t="shared" si="9"/>
        <v>36</v>
      </c>
      <c r="BA12" s="7"/>
      <c r="BB12" s="7"/>
      <c r="BC12" s="7"/>
    </row>
    <row r="13" spans="1:59" x14ac:dyDescent="0.25">
      <c r="A13" s="2">
        <f t="shared" si="10"/>
        <v>6</v>
      </c>
      <c r="B13" s="10">
        <v>3</v>
      </c>
      <c r="C13" s="10">
        <v>4</v>
      </c>
      <c r="D13" s="10">
        <v>3</v>
      </c>
      <c r="E13" s="10">
        <v>3</v>
      </c>
      <c r="F13" s="10">
        <v>1</v>
      </c>
      <c r="G13" s="10">
        <v>2</v>
      </c>
      <c r="H13" s="10">
        <v>2</v>
      </c>
      <c r="I13" s="10">
        <f t="shared" si="3"/>
        <v>18</v>
      </c>
      <c r="J13" s="12">
        <v>2</v>
      </c>
      <c r="K13" s="12">
        <v>3</v>
      </c>
      <c r="L13" s="12">
        <v>2</v>
      </c>
      <c r="M13" s="12">
        <v>3</v>
      </c>
      <c r="N13" s="12">
        <v>3</v>
      </c>
      <c r="O13" s="12">
        <v>2</v>
      </c>
      <c r="P13" s="12">
        <v>3</v>
      </c>
      <c r="Q13" s="12">
        <v>3</v>
      </c>
      <c r="R13" s="12">
        <v>2</v>
      </c>
      <c r="S13" s="12">
        <v>1</v>
      </c>
      <c r="T13" s="12">
        <v>4</v>
      </c>
      <c r="U13" s="12">
        <v>3</v>
      </c>
      <c r="V13" s="12">
        <v>3</v>
      </c>
      <c r="W13" s="12">
        <f t="shared" si="4"/>
        <v>34</v>
      </c>
      <c r="X13" s="50">
        <v>3</v>
      </c>
      <c r="Y13" s="50">
        <v>1</v>
      </c>
      <c r="Z13" s="50">
        <v>3</v>
      </c>
      <c r="AA13" s="50">
        <v>2</v>
      </c>
      <c r="AB13" s="56">
        <f t="shared" si="5"/>
        <v>9</v>
      </c>
      <c r="AC13" s="13">
        <v>3</v>
      </c>
      <c r="AD13" s="13">
        <v>4</v>
      </c>
      <c r="AE13" s="13">
        <v>3</v>
      </c>
      <c r="AF13" s="13">
        <v>2</v>
      </c>
      <c r="AG13" s="57">
        <f t="shared" si="6"/>
        <v>12</v>
      </c>
      <c r="AH13" s="58">
        <v>3</v>
      </c>
      <c r="AI13" s="55">
        <v>2</v>
      </c>
      <c r="AJ13" s="55">
        <v>2</v>
      </c>
      <c r="AK13" s="55">
        <v>2</v>
      </c>
      <c r="AL13" s="55">
        <v>1</v>
      </c>
      <c r="AM13" s="55">
        <v>1</v>
      </c>
      <c r="AN13" s="55">
        <f t="shared" si="7"/>
        <v>11</v>
      </c>
      <c r="AO13" s="53">
        <v>4</v>
      </c>
      <c r="AP13" s="53">
        <v>1</v>
      </c>
      <c r="AQ13" s="53">
        <v>3</v>
      </c>
      <c r="AR13" s="53">
        <v>2</v>
      </c>
      <c r="AS13" s="53">
        <f t="shared" si="8"/>
        <v>10</v>
      </c>
      <c r="AT13" s="48">
        <v>2</v>
      </c>
      <c r="AU13" s="48">
        <v>2</v>
      </c>
      <c r="AV13" s="48">
        <v>1</v>
      </c>
      <c r="AW13" s="69">
        <f t="shared" si="1"/>
        <v>5</v>
      </c>
      <c r="AX13" s="3">
        <f t="shared" si="2"/>
        <v>193</v>
      </c>
      <c r="AY13" s="7"/>
      <c r="AZ13" s="99">
        <f t="shared" si="9"/>
        <v>38</v>
      </c>
      <c r="BA13" s="7"/>
      <c r="BB13" s="7"/>
      <c r="BC13" s="7"/>
    </row>
    <row r="14" spans="1:59" x14ac:dyDescent="0.25">
      <c r="A14" s="2">
        <f t="shared" si="10"/>
        <v>7</v>
      </c>
      <c r="B14" s="10">
        <v>2</v>
      </c>
      <c r="C14" s="10">
        <v>3</v>
      </c>
      <c r="D14" s="10">
        <v>3</v>
      </c>
      <c r="E14" s="10">
        <v>3</v>
      </c>
      <c r="F14" s="10">
        <v>1</v>
      </c>
      <c r="G14" s="10">
        <v>1</v>
      </c>
      <c r="H14" s="10">
        <v>4</v>
      </c>
      <c r="I14" s="10">
        <f t="shared" si="3"/>
        <v>17</v>
      </c>
      <c r="J14" s="12">
        <v>3</v>
      </c>
      <c r="K14" s="12">
        <v>4</v>
      </c>
      <c r="L14" s="12">
        <v>2</v>
      </c>
      <c r="M14" s="12">
        <v>3</v>
      </c>
      <c r="N14" s="12">
        <v>2</v>
      </c>
      <c r="O14" s="12">
        <v>1</v>
      </c>
      <c r="P14" s="12">
        <v>2</v>
      </c>
      <c r="Q14" s="12">
        <v>3</v>
      </c>
      <c r="R14" s="12">
        <v>2</v>
      </c>
      <c r="S14" s="12">
        <v>1</v>
      </c>
      <c r="T14" s="12">
        <v>3</v>
      </c>
      <c r="U14" s="12">
        <v>3</v>
      </c>
      <c r="V14" s="12">
        <v>3</v>
      </c>
      <c r="W14" s="12">
        <f t="shared" si="4"/>
        <v>32</v>
      </c>
      <c r="X14" s="50">
        <v>3</v>
      </c>
      <c r="Y14" s="50">
        <v>2</v>
      </c>
      <c r="Z14" s="50">
        <v>4</v>
      </c>
      <c r="AA14" s="50">
        <v>2</v>
      </c>
      <c r="AB14" s="56">
        <f t="shared" si="5"/>
        <v>11</v>
      </c>
      <c r="AC14" s="13">
        <v>2</v>
      </c>
      <c r="AD14" s="13">
        <v>3</v>
      </c>
      <c r="AE14" s="13">
        <v>2</v>
      </c>
      <c r="AF14" s="13">
        <v>2</v>
      </c>
      <c r="AG14" s="57">
        <f t="shared" si="6"/>
        <v>9</v>
      </c>
      <c r="AH14" s="58">
        <v>2</v>
      </c>
      <c r="AI14" s="55">
        <v>3</v>
      </c>
      <c r="AJ14" s="55">
        <v>3</v>
      </c>
      <c r="AK14" s="55">
        <v>2</v>
      </c>
      <c r="AL14" s="55">
        <v>1</v>
      </c>
      <c r="AM14" s="55">
        <v>1</v>
      </c>
      <c r="AN14" s="55">
        <f t="shared" si="7"/>
        <v>12</v>
      </c>
      <c r="AO14" s="53">
        <v>4</v>
      </c>
      <c r="AP14" s="53">
        <v>1</v>
      </c>
      <c r="AQ14" s="53">
        <v>4</v>
      </c>
      <c r="AR14" s="53">
        <v>2</v>
      </c>
      <c r="AS14" s="53">
        <f t="shared" si="8"/>
        <v>11</v>
      </c>
      <c r="AT14" s="48">
        <v>2</v>
      </c>
      <c r="AU14" s="48">
        <v>1</v>
      </c>
      <c r="AV14" s="48">
        <v>1</v>
      </c>
      <c r="AW14" s="69">
        <f t="shared" si="1"/>
        <v>4</v>
      </c>
      <c r="AX14" s="3">
        <f t="shared" si="2"/>
        <v>188</v>
      </c>
      <c r="AY14" s="7"/>
      <c r="AZ14" s="99">
        <f t="shared" si="9"/>
        <v>36</v>
      </c>
      <c r="BA14" s="7"/>
      <c r="BB14" s="7"/>
      <c r="BC14" s="7"/>
    </row>
    <row r="15" spans="1:59" x14ac:dyDescent="0.25">
      <c r="A15" s="2">
        <f t="shared" si="10"/>
        <v>8</v>
      </c>
      <c r="B15" s="10">
        <v>3</v>
      </c>
      <c r="C15" s="10">
        <v>4</v>
      </c>
      <c r="D15" s="10">
        <v>4</v>
      </c>
      <c r="E15" s="10">
        <v>3</v>
      </c>
      <c r="F15" s="10">
        <v>2</v>
      </c>
      <c r="G15" s="10">
        <v>1</v>
      </c>
      <c r="H15" s="10">
        <v>3</v>
      </c>
      <c r="I15" s="10">
        <f t="shared" si="3"/>
        <v>20</v>
      </c>
      <c r="J15" s="12">
        <v>3</v>
      </c>
      <c r="K15" s="12">
        <v>4</v>
      </c>
      <c r="L15" s="12">
        <v>1</v>
      </c>
      <c r="M15" s="12">
        <v>3</v>
      </c>
      <c r="N15" s="12">
        <v>3</v>
      </c>
      <c r="O15" s="12">
        <v>2</v>
      </c>
      <c r="P15" s="12">
        <v>3</v>
      </c>
      <c r="Q15" s="12">
        <v>3</v>
      </c>
      <c r="R15" s="12">
        <v>2</v>
      </c>
      <c r="S15" s="12">
        <v>1</v>
      </c>
      <c r="T15" s="12">
        <v>4</v>
      </c>
      <c r="U15" s="12">
        <v>4</v>
      </c>
      <c r="V15" s="12">
        <v>3</v>
      </c>
      <c r="W15" s="12">
        <f t="shared" si="4"/>
        <v>36</v>
      </c>
      <c r="X15" s="50">
        <v>3</v>
      </c>
      <c r="Y15" s="50">
        <v>2</v>
      </c>
      <c r="Z15" s="50">
        <v>3</v>
      </c>
      <c r="AA15" s="50">
        <v>3</v>
      </c>
      <c r="AB15" s="56">
        <f t="shared" si="5"/>
        <v>11</v>
      </c>
      <c r="AC15" s="13">
        <v>3</v>
      </c>
      <c r="AD15" s="13">
        <v>4</v>
      </c>
      <c r="AE15" s="13">
        <v>2</v>
      </c>
      <c r="AF15" s="13">
        <v>2</v>
      </c>
      <c r="AG15" s="57">
        <f t="shared" si="6"/>
        <v>11</v>
      </c>
      <c r="AH15" s="58">
        <v>3</v>
      </c>
      <c r="AI15" s="55">
        <v>2</v>
      </c>
      <c r="AJ15" s="55">
        <v>3</v>
      </c>
      <c r="AK15" s="55">
        <v>2</v>
      </c>
      <c r="AL15" s="55">
        <v>2</v>
      </c>
      <c r="AM15" s="55">
        <v>1</v>
      </c>
      <c r="AN15" s="55">
        <f t="shared" si="7"/>
        <v>13</v>
      </c>
      <c r="AO15" s="53">
        <v>4</v>
      </c>
      <c r="AP15" s="53">
        <v>1</v>
      </c>
      <c r="AQ15" s="53">
        <v>3</v>
      </c>
      <c r="AR15" s="53">
        <v>2</v>
      </c>
      <c r="AS15" s="53">
        <f t="shared" si="8"/>
        <v>10</v>
      </c>
      <c r="AT15" s="48">
        <v>2</v>
      </c>
      <c r="AU15" s="48">
        <v>1</v>
      </c>
      <c r="AV15" s="48">
        <v>1</v>
      </c>
      <c r="AW15" s="69">
        <f t="shared" si="1"/>
        <v>4</v>
      </c>
      <c r="AX15" s="3">
        <f t="shared" si="2"/>
        <v>206</v>
      </c>
      <c r="AY15" s="7"/>
      <c r="AZ15" s="99">
        <f t="shared" si="9"/>
        <v>38</v>
      </c>
      <c r="BA15" s="7"/>
      <c r="BB15" s="7"/>
      <c r="BC15" s="7"/>
    </row>
    <row r="16" spans="1:59" x14ac:dyDescent="0.25">
      <c r="A16" s="2">
        <f t="shared" si="10"/>
        <v>9</v>
      </c>
      <c r="B16" s="10">
        <v>4</v>
      </c>
      <c r="C16" s="10">
        <v>3</v>
      </c>
      <c r="D16" s="10">
        <v>3</v>
      </c>
      <c r="E16" s="10">
        <v>4</v>
      </c>
      <c r="F16" s="10">
        <v>3</v>
      </c>
      <c r="G16" s="10">
        <v>1</v>
      </c>
      <c r="H16" s="10">
        <v>3</v>
      </c>
      <c r="I16" s="10">
        <f t="shared" si="3"/>
        <v>21</v>
      </c>
      <c r="J16" s="12">
        <v>3</v>
      </c>
      <c r="K16" s="12">
        <v>4</v>
      </c>
      <c r="L16" s="12">
        <v>3</v>
      </c>
      <c r="M16" s="12">
        <v>3</v>
      </c>
      <c r="N16" s="12">
        <v>2</v>
      </c>
      <c r="O16" s="12">
        <v>1</v>
      </c>
      <c r="P16" s="12">
        <v>4</v>
      </c>
      <c r="Q16" s="12">
        <v>3</v>
      </c>
      <c r="R16" s="12">
        <v>3</v>
      </c>
      <c r="S16" s="12">
        <v>1</v>
      </c>
      <c r="T16" s="12">
        <v>3</v>
      </c>
      <c r="U16" s="12">
        <v>3</v>
      </c>
      <c r="V16" s="12">
        <v>3</v>
      </c>
      <c r="W16" s="12">
        <f t="shared" si="4"/>
        <v>36</v>
      </c>
      <c r="X16" s="50">
        <v>4</v>
      </c>
      <c r="Y16" s="50">
        <v>2</v>
      </c>
      <c r="Z16" s="50">
        <v>4</v>
      </c>
      <c r="AA16" s="50">
        <v>4</v>
      </c>
      <c r="AB16" s="56">
        <f t="shared" si="5"/>
        <v>14</v>
      </c>
      <c r="AC16" s="13">
        <v>3</v>
      </c>
      <c r="AD16" s="13">
        <v>3</v>
      </c>
      <c r="AE16" s="13">
        <v>2</v>
      </c>
      <c r="AF16" s="13">
        <v>1</v>
      </c>
      <c r="AG16" s="57">
        <f t="shared" si="6"/>
        <v>9</v>
      </c>
      <c r="AH16" s="58">
        <v>3</v>
      </c>
      <c r="AI16" s="55">
        <v>2</v>
      </c>
      <c r="AJ16" s="55">
        <v>1</v>
      </c>
      <c r="AK16" s="55">
        <v>2</v>
      </c>
      <c r="AL16" s="55">
        <v>3</v>
      </c>
      <c r="AM16" s="55">
        <v>1</v>
      </c>
      <c r="AN16" s="55">
        <f t="shared" si="7"/>
        <v>12</v>
      </c>
      <c r="AO16" s="53">
        <v>3</v>
      </c>
      <c r="AP16" s="53">
        <v>1</v>
      </c>
      <c r="AQ16" s="53">
        <v>2</v>
      </c>
      <c r="AR16" s="53">
        <v>2</v>
      </c>
      <c r="AS16" s="53">
        <f t="shared" si="8"/>
        <v>8</v>
      </c>
      <c r="AT16" s="48">
        <v>2</v>
      </c>
      <c r="AU16" s="48">
        <v>1</v>
      </c>
      <c r="AV16" s="48">
        <v>2</v>
      </c>
      <c r="AW16" s="69">
        <f t="shared" si="1"/>
        <v>5</v>
      </c>
      <c r="AX16" s="3">
        <f t="shared" si="2"/>
        <v>205</v>
      </c>
      <c r="AY16" s="7"/>
      <c r="AZ16" s="99">
        <f t="shared" si="9"/>
        <v>34</v>
      </c>
      <c r="BA16" s="7"/>
      <c r="BB16" s="7"/>
      <c r="BC16" s="7"/>
    </row>
    <row r="17" spans="1:55" x14ac:dyDescent="0.25">
      <c r="A17" s="2">
        <f t="shared" si="10"/>
        <v>10</v>
      </c>
      <c r="B17" s="10">
        <v>4</v>
      </c>
      <c r="C17" s="10">
        <v>3</v>
      </c>
      <c r="D17" s="10">
        <v>4</v>
      </c>
      <c r="E17" s="10">
        <v>3</v>
      </c>
      <c r="F17" s="10">
        <v>2</v>
      </c>
      <c r="G17" s="10">
        <v>2</v>
      </c>
      <c r="H17" s="10">
        <v>3</v>
      </c>
      <c r="I17" s="10">
        <f t="shared" si="3"/>
        <v>21</v>
      </c>
      <c r="J17" s="12">
        <v>2</v>
      </c>
      <c r="K17" s="12">
        <v>4</v>
      </c>
      <c r="L17" s="12">
        <v>4</v>
      </c>
      <c r="M17" s="12">
        <v>3</v>
      </c>
      <c r="N17" s="12">
        <v>2</v>
      </c>
      <c r="O17" s="12">
        <v>1</v>
      </c>
      <c r="P17" s="12">
        <v>4</v>
      </c>
      <c r="Q17" s="12">
        <v>2</v>
      </c>
      <c r="R17" s="12">
        <v>2</v>
      </c>
      <c r="S17" s="12">
        <v>1</v>
      </c>
      <c r="T17" s="12">
        <v>4</v>
      </c>
      <c r="U17" s="12">
        <v>4</v>
      </c>
      <c r="V17" s="12">
        <v>3</v>
      </c>
      <c r="W17" s="12">
        <f t="shared" si="4"/>
        <v>36</v>
      </c>
      <c r="X17" s="50">
        <v>3</v>
      </c>
      <c r="Y17" s="50">
        <v>1</v>
      </c>
      <c r="Z17" s="50">
        <v>3</v>
      </c>
      <c r="AA17" s="50">
        <v>3</v>
      </c>
      <c r="AB17" s="56">
        <f t="shared" si="5"/>
        <v>10</v>
      </c>
      <c r="AC17" s="13">
        <v>2</v>
      </c>
      <c r="AD17" s="13">
        <v>4</v>
      </c>
      <c r="AE17" s="13">
        <v>3</v>
      </c>
      <c r="AF17" s="13">
        <v>2</v>
      </c>
      <c r="AG17" s="57">
        <f t="shared" si="6"/>
        <v>11</v>
      </c>
      <c r="AH17" s="58">
        <v>3</v>
      </c>
      <c r="AI17" s="55">
        <v>1</v>
      </c>
      <c r="AJ17" s="55">
        <v>3</v>
      </c>
      <c r="AK17" s="55">
        <v>1</v>
      </c>
      <c r="AL17" s="55">
        <v>2</v>
      </c>
      <c r="AM17" s="55">
        <v>1</v>
      </c>
      <c r="AN17" s="55">
        <f t="shared" si="7"/>
        <v>11</v>
      </c>
      <c r="AO17" s="53">
        <v>4</v>
      </c>
      <c r="AP17" s="53">
        <v>1</v>
      </c>
      <c r="AQ17" s="53">
        <v>2</v>
      </c>
      <c r="AR17" s="53">
        <v>2</v>
      </c>
      <c r="AS17" s="53">
        <f t="shared" si="8"/>
        <v>9</v>
      </c>
      <c r="AT17" s="48">
        <v>2</v>
      </c>
      <c r="AU17" s="48">
        <v>2</v>
      </c>
      <c r="AV17" s="48">
        <v>1</v>
      </c>
      <c r="AW17" s="69">
        <f t="shared" si="1"/>
        <v>5</v>
      </c>
      <c r="AX17" s="3">
        <f t="shared" si="2"/>
        <v>201</v>
      </c>
      <c r="AY17" s="7"/>
      <c r="AZ17" s="99">
        <f t="shared" si="9"/>
        <v>36</v>
      </c>
      <c r="BA17" s="7"/>
      <c r="BB17" s="7"/>
      <c r="BC17" s="7"/>
    </row>
    <row r="18" spans="1:55" x14ac:dyDescent="0.25">
      <c r="A18" s="2">
        <f t="shared" si="10"/>
        <v>11</v>
      </c>
      <c r="B18" s="10">
        <v>4</v>
      </c>
      <c r="C18" s="10">
        <v>4</v>
      </c>
      <c r="D18" s="10">
        <v>3</v>
      </c>
      <c r="E18" s="10">
        <v>3</v>
      </c>
      <c r="F18" s="10">
        <v>2</v>
      </c>
      <c r="G18" s="10">
        <v>1</v>
      </c>
      <c r="H18" s="10">
        <v>4</v>
      </c>
      <c r="I18" s="10">
        <f t="shared" si="3"/>
        <v>21</v>
      </c>
      <c r="J18" s="12">
        <v>3</v>
      </c>
      <c r="K18" s="12">
        <v>4</v>
      </c>
      <c r="L18" s="12">
        <v>3</v>
      </c>
      <c r="M18" s="12">
        <v>3</v>
      </c>
      <c r="N18" s="12">
        <v>2</v>
      </c>
      <c r="O18" s="12">
        <v>1</v>
      </c>
      <c r="P18" s="12">
        <v>3</v>
      </c>
      <c r="Q18" s="12">
        <v>3</v>
      </c>
      <c r="R18" s="12">
        <v>2</v>
      </c>
      <c r="S18" s="12">
        <v>1</v>
      </c>
      <c r="T18" s="12">
        <v>4</v>
      </c>
      <c r="U18" s="12">
        <v>3</v>
      </c>
      <c r="V18" s="12">
        <v>3</v>
      </c>
      <c r="W18" s="12">
        <f t="shared" si="4"/>
        <v>35</v>
      </c>
      <c r="X18" s="50">
        <v>3</v>
      </c>
      <c r="Y18" s="50">
        <v>2</v>
      </c>
      <c r="Z18" s="50">
        <v>2</v>
      </c>
      <c r="AA18" s="50">
        <v>3</v>
      </c>
      <c r="AB18" s="56">
        <f t="shared" si="5"/>
        <v>10</v>
      </c>
      <c r="AC18" s="13">
        <v>2</v>
      </c>
      <c r="AD18" s="13">
        <v>3</v>
      </c>
      <c r="AE18" s="13">
        <v>2</v>
      </c>
      <c r="AF18" s="13">
        <v>2</v>
      </c>
      <c r="AG18" s="57">
        <f t="shared" si="6"/>
        <v>9</v>
      </c>
      <c r="AH18" s="58">
        <v>3</v>
      </c>
      <c r="AI18" s="55">
        <v>2</v>
      </c>
      <c r="AJ18" s="55">
        <v>4</v>
      </c>
      <c r="AK18" s="55">
        <v>2</v>
      </c>
      <c r="AL18" s="55">
        <v>2</v>
      </c>
      <c r="AM18" s="55">
        <v>1</v>
      </c>
      <c r="AN18" s="55">
        <f t="shared" si="7"/>
        <v>14</v>
      </c>
      <c r="AO18" s="53">
        <v>3</v>
      </c>
      <c r="AP18" s="53">
        <v>1</v>
      </c>
      <c r="AQ18" s="53">
        <v>3</v>
      </c>
      <c r="AR18" s="53">
        <v>2</v>
      </c>
      <c r="AS18" s="53">
        <f t="shared" si="8"/>
        <v>9</v>
      </c>
      <c r="AT18" s="48">
        <v>2</v>
      </c>
      <c r="AU18" s="48">
        <v>2</v>
      </c>
      <c r="AV18" s="48">
        <v>3</v>
      </c>
      <c r="AW18" s="69">
        <f t="shared" si="1"/>
        <v>7</v>
      </c>
      <c r="AX18" s="3">
        <f t="shared" si="2"/>
        <v>203</v>
      </c>
      <c r="AY18" s="7"/>
      <c r="AZ18" s="99">
        <f t="shared" si="9"/>
        <v>39</v>
      </c>
      <c r="BA18" s="7"/>
      <c r="BB18" s="7"/>
      <c r="BC18" s="7"/>
    </row>
    <row r="19" spans="1:55" x14ac:dyDescent="0.25">
      <c r="A19" s="2">
        <f t="shared" si="10"/>
        <v>12</v>
      </c>
      <c r="B19" s="10">
        <v>4</v>
      </c>
      <c r="C19" s="10">
        <v>4</v>
      </c>
      <c r="D19" s="10">
        <v>3</v>
      </c>
      <c r="E19" s="10">
        <v>3</v>
      </c>
      <c r="F19" s="10">
        <v>3</v>
      </c>
      <c r="G19" s="10">
        <v>2</v>
      </c>
      <c r="H19" s="10">
        <v>3</v>
      </c>
      <c r="I19" s="10">
        <f t="shared" si="3"/>
        <v>22</v>
      </c>
      <c r="J19" s="12">
        <v>2</v>
      </c>
      <c r="K19" s="12">
        <v>3</v>
      </c>
      <c r="L19" s="12">
        <v>3</v>
      </c>
      <c r="M19" s="12">
        <v>3</v>
      </c>
      <c r="N19" s="12">
        <v>3</v>
      </c>
      <c r="O19" s="12">
        <v>2</v>
      </c>
      <c r="P19" s="12">
        <v>2</v>
      </c>
      <c r="Q19" s="12">
        <v>2</v>
      </c>
      <c r="R19" s="12">
        <v>2</v>
      </c>
      <c r="S19" s="12">
        <v>1</v>
      </c>
      <c r="T19" s="12">
        <v>3</v>
      </c>
      <c r="U19" s="12">
        <v>4</v>
      </c>
      <c r="V19" s="12">
        <v>3</v>
      </c>
      <c r="W19" s="12">
        <f t="shared" si="4"/>
        <v>33</v>
      </c>
      <c r="X19" s="50">
        <v>3</v>
      </c>
      <c r="Y19" s="50">
        <v>3</v>
      </c>
      <c r="Z19" s="50">
        <v>3</v>
      </c>
      <c r="AA19" s="50">
        <v>3</v>
      </c>
      <c r="AB19" s="56">
        <f t="shared" si="5"/>
        <v>12</v>
      </c>
      <c r="AC19" s="13">
        <v>3</v>
      </c>
      <c r="AD19" s="13">
        <v>3</v>
      </c>
      <c r="AE19" s="13">
        <v>3</v>
      </c>
      <c r="AF19" s="13">
        <v>2</v>
      </c>
      <c r="AG19" s="57">
        <f t="shared" si="6"/>
        <v>11</v>
      </c>
      <c r="AH19" s="58">
        <v>4</v>
      </c>
      <c r="AI19" s="55">
        <v>3</v>
      </c>
      <c r="AJ19" s="55">
        <v>3</v>
      </c>
      <c r="AK19" s="55">
        <v>2</v>
      </c>
      <c r="AL19" s="55">
        <v>1</v>
      </c>
      <c r="AM19" s="55">
        <v>1</v>
      </c>
      <c r="AN19" s="55">
        <f t="shared" si="7"/>
        <v>14</v>
      </c>
      <c r="AO19" s="53">
        <v>3</v>
      </c>
      <c r="AP19" s="53">
        <v>1</v>
      </c>
      <c r="AQ19" s="53">
        <v>4</v>
      </c>
      <c r="AR19" s="53">
        <v>2</v>
      </c>
      <c r="AS19" s="53">
        <f t="shared" si="8"/>
        <v>10</v>
      </c>
      <c r="AT19" s="48">
        <v>2</v>
      </c>
      <c r="AU19" s="48">
        <v>1</v>
      </c>
      <c r="AV19" s="48">
        <v>1</v>
      </c>
      <c r="AW19" s="69">
        <f t="shared" si="1"/>
        <v>4</v>
      </c>
      <c r="AX19" s="3">
        <f t="shared" si="2"/>
        <v>208</v>
      </c>
      <c r="AY19" s="7"/>
      <c r="AZ19" s="99">
        <f t="shared" si="9"/>
        <v>39</v>
      </c>
      <c r="BA19" s="7"/>
      <c r="BB19" s="7"/>
      <c r="BC19" s="7"/>
    </row>
    <row r="20" spans="1:55" x14ac:dyDescent="0.25">
      <c r="A20" s="2">
        <f t="shared" si="10"/>
        <v>13</v>
      </c>
      <c r="B20" s="10">
        <v>4</v>
      </c>
      <c r="C20" s="10">
        <v>4</v>
      </c>
      <c r="D20" s="10">
        <v>3</v>
      </c>
      <c r="E20" s="10">
        <v>3</v>
      </c>
      <c r="F20" s="10">
        <v>2</v>
      </c>
      <c r="G20" s="10">
        <v>1</v>
      </c>
      <c r="H20" s="10">
        <v>2</v>
      </c>
      <c r="I20" s="10">
        <f t="shared" si="3"/>
        <v>19</v>
      </c>
      <c r="J20" s="12">
        <v>3</v>
      </c>
      <c r="K20" s="12">
        <v>3</v>
      </c>
      <c r="L20" s="12">
        <v>3</v>
      </c>
      <c r="M20" s="12">
        <v>3</v>
      </c>
      <c r="N20" s="12">
        <v>1</v>
      </c>
      <c r="O20" s="12">
        <v>1</v>
      </c>
      <c r="P20" s="12">
        <v>3</v>
      </c>
      <c r="Q20" s="12">
        <v>3</v>
      </c>
      <c r="R20" s="12">
        <v>3</v>
      </c>
      <c r="S20" s="12">
        <v>1</v>
      </c>
      <c r="T20" s="12">
        <v>3</v>
      </c>
      <c r="U20" s="12">
        <v>4</v>
      </c>
      <c r="V20" s="12">
        <v>3</v>
      </c>
      <c r="W20" s="12">
        <f t="shared" si="4"/>
        <v>34</v>
      </c>
      <c r="X20" s="50">
        <v>3</v>
      </c>
      <c r="Y20" s="50">
        <v>3</v>
      </c>
      <c r="Z20" s="50">
        <v>2</v>
      </c>
      <c r="AA20" s="50">
        <v>2</v>
      </c>
      <c r="AB20" s="56">
        <f t="shared" si="5"/>
        <v>10</v>
      </c>
      <c r="AC20" s="13">
        <v>3</v>
      </c>
      <c r="AD20" s="13">
        <v>3</v>
      </c>
      <c r="AE20" s="13">
        <v>4</v>
      </c>
      <c r="AF20" s="13">
        <v>3</v>
      </c>
      <c r="AG20" s="57">
        <f t="shared" si="6"/>
        <v>13</v>
      </c>
      <c r="AH20" s="58">
        <v>3</v>
      </c>
      <c r="AI20" s="55">
        <v>3</v>
      </c>
      <c r="AJ20" s="55">
        <v>1</v>
      </c>
      <c r="AK20" s="55">
        <v>2</v>
      </c>
      <c r="AL20" s="55">
        <v>1</v>
      </c>
      <c r="AM20" s="55">
        <v>1</v>
      </c>
      <c r="AN20" s="55">
        <f t="shared" si="7"/>
        <v>11</v>
      </c>
      <c r="AO20" s="53">
        <v>3</v>
      </c>
      <c r="AP20" s="53">
        <v>1</v>
      </c>
      <c r="AQ20" s="53">
        <v>3</v>
      </c>
      <c r="AR20" s="53">
        <v>1</v>
      </c>
      <c r="AS20" s="53">
        <f t="shared" si="8"/>
        <v>8</v>
      </c>
      <c r="AT20" s="48">
        <v>2</v>
      </c>
      <c r="AU20" s="48">
        <v>2</v>
      </c>
      <c r="AV20" s="48">
        <v>1</v>
      </c>
      <c r="AW20" s="69">
        <f t="shared" si="1"/>
        <v>5</v>
      </c>
      <c r="AX20" s="3">
        <f t="shared" si="2"/>
        <v>195</v>
      </c>
      <c r="AY20" s="7"/>
      <c r="AZ20" s="99">
        <f t="shared" si="9"/>
        <v>37</v>
      </c>
      <c r="BA20" s="7"/>
      <c r="BB20" s="7"/>
      <c r="BC20" s="7"/>
    </row>
    <row r="21" spans="1:55" x14ac:dyDescent="0.25">
      <c r="A21" s="2">
        <f t="shared" si="10"/>
        <v>14</v>
      </c>
      <c r="B21" s="10">
        <v>4</v>
      </c>
      <c r="C21" s="10">
        <v>3</v>
      </c>
      <c r="D21" s="10">
        <v>3</v>
      </c>
      <c r="E21" s="10">
        <v>3</v>
      </c>
      <c r="F21" s="10">
        <v>1</v>
      </c>
      <c r="G21" s="10">
        <v>2</v>
      </c>
      <c r="H21" s="10">
        <v>3</v>
      </c>
      <c r="I21" s="10">
        <f t="shared" si="3"/>
        <v>19</v>
      </c>
      <c r="J21" s="12">
        <v>2</v>
      </c>
      <c r="K21" s="12">
        <v>3</v>
      </c>
      <c r="L21" s="12">
        <v>4</v>
      </c>
      <c r="M21" s="12">
        <v>3</v>
      </c>
      <c r="N21" s="12">
        <v>2</v>
      </c>
      <c r="O21" s="12">
        <v>2</v>
      </c>
      <c r="P21" s="12">
        <v>3</v>
      </c>
      <c r="Q21" s="12">
        <v>2</v>
      </c>
      <c r="R21" s="12">
        <v>2</v>
      </c>
      <c r="S21" s="12">
        <v>1</v>
      </c>
      <c r="T21" s="12">
        <v>3</v>
      </c>
      <c r="U21" s="12">
        <v>4</v>
      </c>
      <c r="V21" s="12">
        <v>3</v>
      </c>
      <c r="W21" s="12">
        <f t="shared" si="4"/>
        <v>34</v>
      </c>
      <c r="X21" s="50">
        <v>2</v>
      </c>
      <c r="Y21" s="50">
        <v>2</v>
      </c>
      <c r="Z21" s="50">
        <v>2</v>
      </c>
      <c r="AA21" s="50">
        <v>3</v>
      </c>
      <c r="AB21" s="56">
        <f t="shared" si="5"/>
        <v>9</v>
      </c>
      <c r="AC21" s="13">
        <v>3</v>
      </c>
      <c r="AD21" s="13">
        <v>2</v>
      </c>
      <c r="AE21" s="13">
        <v>3</v>
      </c>
      <c r="AF21" s="13">
        <v>3</v>
      </c>
      <c r="AG21" s="57">
        <f t="shared" si="6"/>
        <v>11</v>
      </c>
      <c r="AH21" s="58">
        <v>4</v>
      </c>
      <c r="AI21" s="55">
        <v>3</v>
      </c>
      <c r="AJ21" s="55">
        <v>2</v>
      </c>
      <c r="AK21" s="55">
        <v>1</v>
      </c>
      <c r="AL21" s="55">
        <v>2</v>
      </c>
      <c r="AM21" s="55">
        <v>1</v>
      </c>
      <c r="AN21" s="55">
        <f t="shared" si="7"/>
        <v>13</v>
      </c>
      <c r="AO21" s="53">
        <v>4</v>
      </c>
      <c r="AP21" s="53">
        <v>1</v>
      </c>
      <c r="AQ21" s="53">
        <v>3</v>
      </c>
      <c r="AR21" s="53">
        <v>2</v>
      </c>
      <c r="AS21" s="53">
        <f t="shared" si="8"/>
        <v>10</v>
      </c>
      <c r="AT21" s="48">
        <v>2</v>
      </c>
      <c r="AU21" s="48">
        <v>2</v>
      </c>
      <c r="AV21" s="48">
        <v>1</v>
      </c>
      <c r="AW21" s="69">
        <f t="shared" si="1"/>
        <v>5</v>
      </c>
      <c r="AX21" s="3">
        <f t="shared" si="2"/>
        <v>197</v>
      </c>
      <c r="AY21" s="7"/>
      <c r="AZ21" s="99">
        <f t="shared" si="9"/>
        <v>39</v>
      </c>
      <c r="BA21" s="7"/>
      <c r="BB21" s="7"/>
      <c r="BC21" s="7"/>
    </row>
    <row r="22" spans="1:55" x14ac:dyDescent="0.25">
      <c r="A22" s="2">
        <f t="shared" si="10"/>
        <v>15</v>
      </c>
      <c r="B22" s="10">
        <v>3</v>
      </c>
      <c r="C22" s="10">
        <v>4</v>
      </c>
      <c r="D22" s="10">
        <v>4</v>
      </c>
      <c r="E22" s="10">
        <v>4</v>
      </c>
      <c r="F22" s="10">
        <v>1</v>
      </c>
      <c r="G22" s="10">
        <v>2</v>
      </c>
      <c r="H22" s="10">
        <v>3</v>
      </c>
      <c r="I22" s="10">
        <f t="shared" si="3"/>
        <v>21</v>
      </c>
      <c r="J22" s="12">
        <v>4</v>
      </c>
      <c r="K22" s="12">
        <v>3</v>
      </c>
      <c r="L22" s="12">
        <v>3</v>
      </c>
      <c r="M22" s="12">
        <v>4</v>
      </c>
      <c r="N22" s="12">
        <v>2</v>
      </c>
      <c r="O22" s="12">
        <v>2</v>
      </c>
      <c r="P22" s="12">
        <v>3</v>
      </c>
      <c r="Q22" s="12">
        <v>2</v>
      </c>
      <c r="R22" s="12">
        <v>2</v>
      </c>
      <c r="S22" s="12">
        <v>1</v>
      </c>
      <c r="T22" s="12">
        <v>4</v>
      </c>
      <c r="U22" s="12">
        <v>4</v>
      </c>
      <c r="V22" s="12">
        <v>3</v>
      </c>
      <c r="W22" s="12">
        <f t="shared" si="4"/>
        <v>37</v>
      </c>
      <c r="X22" s="50">
        <v>3</v>
      </c>
      <c r="Y22" s="50">
        <v>1</v>
      </c>
      <c r="Z22" s="50">
        <v>4</v>
      </c>
      <c r="AA22" s="50">
        <v>4</v>
      </c>
      <c r="AB22" s="56">
        <f t="shared" si="5"/>
        <v>12</v>
      </c>
      <c r="AC22" s="13">
        <v>4</v>
      </c>
      <c r="AD22" s="13">
        <v>2</v>
      </c>
      <c r="AE22" s="13">
        <v>3</v>
      </c>
      <c r="AF22" s="13">
        <v>2</v>
      </c>
      <c r="AG22" s="57">
        <f t="shared" si="6"/>
        <v>11</v>
      </c>
      <c r="AH22" s="58">
        <v>3</v>
      </c>
      <c r="AI22" s="55">
        <v>2</v>
      </c>
      <c r="AJ22" s="55">
        <v>3</v>
      </c>
      <c r="AK22" s="55">
        <v>2</v>
      </c>
      <c r="AL22" s="55">
        <v>2</v>
      </c>
      <c r="AM22" s="55">
        <v>1</v>
      </c>
      <c r="AN22" s="55">
        <f t="shared" si="7"/>
        <v>13</v>
      </c>
      <c r="AO22" s="53">
        <v>4</v>
      </c>
      <c r="AP22" s="53">
        <v>1</v>
      </c>
      <c r="AQ22" s="53">
        <v>3</v>
      </c>
      <c r="AR22" s="53">
        <v>2</v>
      </c>
      <c r="AS22" s="53">
        <f t="shared" si="8"/>
        <v>10</v>
      </c>
      <c r="AT22" s="48">
        <v>2</v>
      </c>
      <c r="AU22" s="48">
        <v>2</v>
      </c>
      <c r="AV22" s="48">
        <v>1</v>
      </c>
      <c r="AW22" s="69">
        <f t="shared" si="1"/>
        <v>5</v>
      </c>
      <c r="AX22" s="3">
        <f t="shared" si="2"/>
        <v>213</v>
      </c>
      <c r="AY22" s="7"/>
      <c r="AZ22" s="99">
        <f t="shared" si="9"/>
        <v>39</v>
      </c>
      <c r="BA22" s="7"/>
      <c r="BB22" s="7"/>
      <c r="BC22" s="7"/>
    </row>
    <row r="23" spans="1:55" x14ac:dyDescent="0.25">
      <c r="A23" s="2">
        <f t="shared" si="10"/>
        <v>16</v>
      </c>
      <c r="B23" s="10">
        <v>4</v>
      </c>
      <c r="C23" s="10">
        <v>4</v>
      </c>
      <c r="D23" s="10">
        <v>4</v>
      </c>
      <c r="E23" s="10">
        <v>3</v>
      </c>
      <c r="F23" s="10">
        <v>2</v>
      </c>
      <c r="G23" s="10">
        <v>1</v>
      </c>
      <c r="H23" s="10">
        <v>2</v>
      </c>
      <c r="I23" s="10">
        <f t="shared" si="3"/>
        <v>20</v>
      </c>
      <c r="J23" s="12">
        <v>3</v>
      </c>
      <c r="K23" s="12">
        <v>3</v>
      </c>
      <c r="L23" s="12">
        <v>3</v>
      </c>
      <c r="M23" s="12">
        <v>4</v>
      </c>
      <c r="N23" s="12">
        <v>3</v>
      </c>
      <c r="O23" s="12">
        <v>2</v>
      </c>
      <c r="P23" s="12">
        <v>2</v>
      </c>
      <c r="Q23" s="12">
        <v>2</v>
      </c>
      <c r="R23" s="12">
        <v>2</v>
      </c>
      <c r="S23" s="12">
        <v>1</v>
      </c>
      <c r="T23" s="12">
        <v>4</v>
      </c>
      <c r="U23" s="12">
        <v>3</v>
      </c>
      <c r="V23" s="12">
        <v>4</v>
      </c>
      <c r="W23" s="12">
        <f t="shared" si="4"/>
        <v>36</v>
      </c>
      <c r="X23" s="50">
        <v>2</v>
      </c>
      <c r="Y23" s="50">
        <v>2</v>
      </c>
      <c r="Z23" s="50">
        <v>3</v>
      </c>
      <c r="AA23" s="50">
        <v>3</v>
      </c>
      <c r="AB23" s="56">
        <f t="shared" si="5"/>
        <v>10</v>
      </c>
      <c r="AC23" s="13">
        <v>3</v>
      </c>
      <c r="AD23" s="13">
        <v>3</v>
      </c>
      <c r="AE23" s="13">
        <v>3</v>
      </c>
      <c r="AF23" s="13">
        <v>1</v>
      </c>
      <c r="AG23" s="57">
        <f t="shared" si="6"/>
        <v>10</v>
      </c>
      <c r="AH23" s="58">
        <v>4</v>
      </c>
      <c r="AI23" s="55">
        <v>3</v>
      </c>
      <c r="AJ23" s="55">
        <v>4</v>
      </c>
      <c r="AK23" s="55">
        <v>1</v>
      </c>
      <c r="AL23" s="55">
        <v>2</v>
      </c>
      <c r="AM23" s="55">
        <v>1</v>
      </c>
      <c r="AN23" s="55">
        <f t="shared" si="7"/>
        <v>15</v>
      </c>
      <c r="AO23" s="53">
        <v>3</v>
      </c>
      <c r="AP23" s="53">
        <v>1</v>
      </c>
      <c r="AQ23" s="53">
        <v>4</v>
      </c>
      <c r="AR23" s="53">
        <v>2</v>
      </c>
      <c r="AS23" s="53">
        <f t="shared" si="8"/>
        <v>10</v>
      </c>
      <c r="AT23" s="48">
        <v>2</v>
      </c>
      <c r="AU23" s="48">
        <v>1</v>
      </c>
      <c r="AV23" s="48">
        <v>1</v>
      </c>
      <c r="AW23" s="69">
        <f t="shared" si="1"/>
        <v>4</v>
      </c>
      <c r="AX23" s="3">
        <f t="shared" si="2"/>
        <v>206</v>
      </c>
      <c r="AY23" s="7"/>
      <c r="AZ23" s="99">
        <f t="shared" si="9"/>
        <v>39</v>
      </c>
      <c r="BA23" s="7"/>
      <c r="BB23" s="7"/>
      <c r="BC23" s="7"/>
    </row>
    <row r="24" spans="1:55" x14ac:dyDescent="0.25">
      <c r="A24" s="2">
        <f t="shared" si="10"/>
        <v>17</v>
      </c>
      <c r="B24" s="10">
        <v>3</v>
      </c>
      <c r="C24" s="10">
        <v>4</v>
      </c>
      <c r="D24" s="10">
        <v>4</v>
      </c>
      <c r="E24" s="10">
        <v>4</v>
      </c>
      <c r="F24" s="10">
        <v>2</v>
      </c>
      <c r="G24" s="10">
        <v>1</v>
      </c>
      <c r="H24" s="10">
        <v>3</v>
      </c>
      <c r="I24" s="10">
        <f t="shared" si="3"/>
        <v>21</v>
      </c>
      <c r="J24" s="12">
        <v>3</v>
      </c>
      <c r="K24" s="12">
        <v>3</v>
      </c>
      <c r="L24" s="12">
        <v>2</v>
      </c>
      <c r="M24" s="12">
        <v>4</v>
      </c>
      <c r="N24" s="12">
        <v>2</v>
      </c>
      <c r="O24" s="12">
        <v>1</v>
      </c>
      <c r="P24" s="12">
        <v>3</v>
      </c>
      <c r="Q24" s="12">
        <v>1</v>
      </c>
      <c r="R24" s="12">
        <v>1</v>
      </c>
      <c r="S24" s="12">
        <v>1</v>
      </c>
      <c r="T24" s="12">
        <v>4</v>
      </c>
      <c r="U24" s="12">
        <v>4</v>
      </c>
      <c r="V24" s="12">
        <v>3</v>
      </c>
      <c r="W24" s="12">
        <f t="shared" si="4"/>
        <v>32</v>
      </c>
      <c r="X24" s="50">
        <v>3</v>
      </c>
      <c r="Y24" s="50">
        <v>3</v>
      </c>
      <c r="Z24" s="50">
        <v>1</v>
      </c>
      <c r="AA24" s="50">
        <v>3</v>
      </c>
      <c r="AB24" s="56">
        <f t="shared" si="5"/>
        <v>10</v>
      </c>
      <c r="AC24" s="13">
        <v>3</v>
      </c>
      <c r="AD24" s="13">
        <v>2</v>
      </c>
      <c r="AE24" s="13">
        <v>2</v>
      </c>
      <c r="AF24" s="13">
        <v>1</v>
      </c>
      <c r="AG24" s="57">
        <f t="shared" si="6"/>
        <v>8</v>
      </c>
      <c r="AH24" s="58">
        <v>3</v>
      </c>
      <c r="AI24" s="55">
        <v>2</v>
      </c>
      <c r="AJ24" s="55">
        <v>3</v>
      </c>
      <c r="AK24" s="55">
        <v>2</v>
      </c>
      <c r="AL24" s="55">
        <v>2</v>
      </c>
      <c r="AM24" s="55">
        <v>1</v>
      </c>
      <c r="AN24" s="55">
        <f t="shared" si="7"/>
        <v>13</v>
      </c>
      <c r="AO24" s="53">
        <v>2</v>
      </c>
      <c r="AP24" s="53">
        <v>1</v>
      </c>
      <c r="AQ24" s="53">
        <v>3</v>
      </c>
      <c r="AR24" s="53">
        <v>2</v>
      </c>
      <c r="AS24" s="53">
        <f t="shared" si="8"/>
        <v>8</v>
      </c>
      <c r="AT24" s="48">
        <v>2</v>
      </c>
      <c r="AU24" s="48">
        <v>1</v>
      </c>
      <c r="AV24" s="48">
        <v>1</v>
      </c>
      <c r="AW24" s="69">
        <f t="shared" si="1"/>
        <v>4</v>
      </c>
      <c r="AX24" s="3">
        <f t="shared" si="2"/>
        <v>188</v>
      </c>
      <c r="AY24" s="7"/>
      <c r="AZ24" s="99">
        <f t="shared" si="9"/>
        <v>33</v>
      </c>
      <c r="BA24" s="7"/>
      <c r="BB24" s="7"/>
      <c r="BC24" s="7"/>
    </row>
    <row r="25" spans="1:55" x14ac:dyDescent="0.25">
      <c r="A25" s="2">
        <f t="shared" si="10"/>
        <v>18</v>
      </c>
      <c r="B25" s="10">
        <v>3</v>
      </c>
      <c r="C25" s="10">
        <v>3</v>
      </c>
      <c r="D25" s="10">
        <v>4</v>
      </c>
      <c r="E25" s="10">
        <v>4</v>
      </c>
      <c r="F25" s="10">
        <v>1</v>
      </c>
      <c r="G25" s="10">
        <v>2</v>
      </c>
      <c r="H25" s="10">
        <v>3</v>
      </c>
      <c r="I25" s="10">
        <f t="shared" si="3"/>
        <v>20</v>
      </c>
      <c r="J25" s="12">
        <v>4</v>
      </c>
      <c r="K25" s="12">
        <v>4</v>
      </c>
      <c r="L25" s="12">
        <v>3</v>
      </c>
      <c r="M25" s="12">
        <v>3</v>
      </c>
      <c r="N25" s="12">
        <v>2</v>
      </c>
      <c r="O25" s="12">
        <v>1</v>
      </c>
      <c r="P25" s="12">
        <v>3</v>
      </c>
      <c r="Q25" s="12">
        <v>2</v>
      </c>
      <c r="R25" s="12">
        <v>2</v>
      </c>
      <c r="S25" s="12">
        <v>1</v>
      </c>
      <c r="T25" s="12">
        <v>4</v>
      </c>
      <c r="U25" s="12">
        <v>3</v>
      </c>
      <c r="V25" s="12">
        <v>4</v>
      </c>
      <c r="W25" s="12">
        <f t="shared" si="4"/>
        <v>36</v>
      </c>
      <c r="X25" s="50">
        <v>2</v>
      </c>
      <c r="Y25" s="50">
        <v>2</v>
      </c>
      <c r="Z25" s="50">
        <v>2</v>
      </c>
      <c r="AA25" s="50">
        <v>3</v>
      </c>
      <c r="AB25" s="56">
        <f t="shared" si="5"/>
        <v>9</v>
      </c>
      <c r="AC25" s="13">
        <v>4</v>
      </c>
      <c r="AD25" s="13">
        <v>3</v>
      </c>
      <c r="AE25" s="13">
        <v>3</v>
      </c>
      <c r="AF25" s="13">
        <v>2</v>
      </c>
      <c r="AG25" s="57">
        <f t="shared" si="6"/>
        <v>12</v>
      </c>
      <c r="AH25" s="58">
        <v>3</v>
      </c>
      <c r="AI25" s="55">
        <v>2</v>
      </c>
      <c r="AJ25" s="55">
        <v>1</v>
      </c>
      <c r="AK25" s="55">
        <v>1</v>
      </c>
      <c r="AL25" s="55">
        <v>1</v>
      </c>
      <c r="AM25" s="55">
        <v>1</v>
      </c>
      <c r="AN25" s="55">
        <f t="shared" si="7"/>
        <v>9</v>
      </c>
      <c r="AO25" s="53">
        <v>3</v>
      </c>
      <c r="AP25" s="53">
        <v>1</v>
      </c>
      <c r="AQ25" s="53">
        <v>2</v>
      </c>
      <c r="AR25" s="53">
        <v>2</v>
      </c>
      <c r="AS25" s="53">
        <f t="shared" si="8"/>
        <v>8</v>
      </c>
      <c r="AT25" s="48">
        <v>2</v>
      </c>
      <c r="AU25" s="48">
        <v>1</v>
      </c>
      <c r="AV25" s="48">
        <v>1</v>
      </c>
      <c r="AW25" s="69">
        <f t="shared" si="1"/>
        <v>4</v>
      </c>
      <c r="AX25" s="3">
        <f t="shared" si="2"/>
        <v>192</v>
      </c>
      <c r="AY25" s="7"/>
      <c r="AZ25" s="99">
        <f t="shared" si="9"/>
        <v>33</v>
      </c>
      <c r="BA25" s="7"/>
      <c r="BB25" s="7"/>
      <c r="BC25" s="7"/>
    </row>
    <row r="26" spans="1:55" x14ac:dyDescent="0.25">
      <c r="A26" s="2">
        <f t="shared" si="10"/>
        <v>19</v>
      </c>
      <c r="B26" s="10">
        <v>3</v>
      </c>
      <c r="C26" s="10">
        <v>4</v>
      </c>
      <c r="D26" s="10">
        <v>3</v>
      </c>
      <c r="E26" s="10">
        <v>4</v>
      </c>
      <c r="F26" s="10">
        <v>2</v>
      </c>
      <c r="G26" s="10">
        <v>1</v>
      </c>
      <c r="H26" s="10">
        <v>2</v>
      </c>
      <c r="I26" s="10">
        <f t="shared" si="3"/>
        <v>19</v>
      </c>
      <c r="J26" s="12">
        <v>3</v>
      </c>
      <c r="K26" s="12">
        <v>3</v>
      </c>
      <c r="L26" s="12">
        <v>1</v>
      </c>
      <c r="M26" s="12">
        <v>3</v>
      </c>
      <c r="N26" s="12">
        <v>2</v>
      </c>
      <c r="O26" s="12">
        <v>1</v>
      </c>
      <c r="P26" s="12">
        <v>3</v>
      </c>
      <c r="Q26" s="12">
        <v>2</v>
      </c>
      <c r="R26" s="12">
        <v>2</v>
      </c>
      <c r="S26" s="12">
        <v>2</v>
      </c>
      <c r="T26" s="12">
        <v>4</v>
      </c>
      <c r="U26" s="12">
        <v>4</v>
      </c>
      <c r="V26" s="12">
        <v>3</v>
      </c>
      <c r="W26" s="12">
        <f t="shared" si="4"/>
        <v>33</v>
      </c>
      <c r="X26" s="50">
        <v>2</v>
      </c>
      <c r="Y26" s="50">
        <v>1</v>
      </c>
      <c r="Z26" s="50">
        <v>4</v>
      </c>
      <c r="AA26" s="50">
        <v>2</v>
      </c>
      <c r="AB26" s="56">
        <f t="shared" si="5"/>
        <v>9</v>
      </c>
      <c r="AC26" s="13">
        <v>4</v>
      </c>
      <c r="AD26" s="13">
        <v>3</v>
      </c>
      <c r="AE26" s="13">
        <v>2</v>
      </c>
      <c r="AF26" s="13">
        <v>2</v>
      </c>
      <c r="AG26" s="57">
        <f t="shared" si="6"/>
        <v>11</v>
      </c>
      <c r="AH26" s="58">
        <v>3</v>
      </c>
      <c r="AI26" s="55">
        <v>2</v>
      </c>
      <c r="AJ26" s="55">
        <v>2</v>
      </c>
      <c r="AK26" s="55">
        <v>2</v>
      </c>
      <c r="AL26" s="55">
        <v>1</v>
      </c>
      <c r="AM26" s="55">
        <v>1</v>
      </c>
      <c r="AN26" s="55">
        <f t="shared" si="7"/>
        <v>11</v>
      </c>
      <c r="AO26" s="53">
        <v>3</v>
      </c>
      <c r="AP26" s="53">
        <v>2</v>
      </c>
      <c r="AQ26" s="53">
        <v>2</v>
      </c>
      <c r="AR26" s="53">
        <v>2</v>
      </c>
      <c r="AS26" s="53">
        <f t="shared" si="8"/>
        <v>9</v>
      </c>
      <c r="AT26" s="48">
        <v>2</v>
      </c>
      <c r="AU26" s="48">
        <v>1</v>
      </c>
      <c r="AV26" s="48">
        <v>1</v>
      </c>
      <c r="AW26" s="69">
        <f t="shared" si="1"/>
        <v>4</v>
      </c>
      <c r="AX26" s="3">
        <f t="shared" si="2"/>
        <v>188</v>
      </c>
      <c r="AY26" s="7"/>
      <c r="AZ26" s="99">
        <f t="shared" si="9"/>
        <v>35</v>
      </c>
      <c r="BA26" s="7"/>
      <c r="BB26" s="7"/>
      <c r="BC26" s="7"/>
    </row>
    <row r="27" spans="1:55" x14ac:dyDescent="0.25">
      <c r="A27" s="2">
        <f t="shared" si="10"/>
        <v>20</v>
      </c>
      <c r="B27" s="10">
        <v>4</v>
      </c>
      <c r="C27" s="10">
        <v>4</v>
      </c>
      <c r="D27" s="10">
        <v>3</v>
      </c>
      <c r="E27" s="10">
        <v>3</v>
      </c>
      <c r="F27" s="10">
        <v>2</v>
      </c>
      <c r="G27" s="10">
        <v>2</v>
      </c>
      <c r="H27" s="10">
        <v>4</v>
      </c>
      <c r="I27" s="10">
        <f t="shared" si="3"/>
        <v>22</v>
      </c>
      <c r="J27" s="12">
        <v>3</v>
      </c>
      <c r="K27" s="12">
        <v>3</v>
      </c>
      <c r="L27" s="12">
        <v>1</v>
      </c>
      <c r="M27" s="12">
        <v>3</v>
      </c>
      <c r="N27" s="12">
        <v>3</v>
      </c>
      <c r="O27" s="12">
        <v>2</v>
      </c>
      <c r="P27" s="12">
        <v>3</v>
      </c>
      <c r="Q27" s="12">
        <v>2</v>
      </c>
      <c r="R27" s="12">
        <v>1</v>
      </c>
      <c r="S27" s="12">
        <v>2</v>
      </c>
      <c r="T27" s="12">
        <v>3</v>
      </c>
      <c r="U27" s="12">
        <v>3</v>
      </c>
      <c r="V27" s="12">
        <v>4</v>
      </c>
      <c r="W27" s="12">
        <f t="shared" si="4"/>
        <v>33</v>
      </c>
      <c r="X27" s="50">
        <v>2</v>
      </c>
      <c r="Y27" s="50">
        <v>1</v>
      </c>
      <c r="Z27" s="50">
        <v>4</v>
      </c>
      <c r="AA27" s="50">
        <v>2</v>
      </c>
      <c r="AB27" s="56">
        <f t="shared" si="5"/>
        <v>9</v>
      </c>
      <c r="AC27" s="13">
        <v>3</v>
      </c>
      <c r="AD27" s="13">
        <v>4</v>
      </c>
      <c r="AE27" s="13">
        <v>2</v>
      </c>
      <c r="AF27" s="13">
        <v>3</v>
      </c>
      <c r="AG27" s="57">
        <f t="shared" si="6"/>
        <v>12</v>
      </c>
      <c r="AH27" s="58">
        <v>2</v>
      </c>
      <c r="AI27" s="55">
        <v>2</v>
      </c>
      <c r="AJ27" s="55">
        <v>3</v>
      </c>
      <c r="AK27" s="55">
        <v>2</v>
      </c>
      <c r="AL27" s="55">
        <v>2</v>
      </c>
      <c r="AM27" s="55">
        <v>1</v>
      </c>
      <c r="AN27" s="55">
        <f t="shared" si="7"/>
        <v>12</v>
      </c>
      <c r="AO27" s="53">
        <v>2</v>
      </c>
      <c r="AP27" s="53">
        <v>2</v>
      </c>
      <c r="AQ27" s="53">
        <v>3</v>
      </c>
      <c r="AR27" s="53">
        <v>2</v>
      </c>
      <c r="AS27" s="53">
        <f t="shared" si="8"/>
        <v>9</v>
      </c>
      <c r="AT27" s="48">
        <v>1</v>
      </c>
      <c r="AU27" s="48">
        <v>1</v>
      </c>
      <c r="AV27" s="48">
        <v>1</v>
      </c>
      <c r="AW27" s="69">
        <f t="shared" si="1"/>
        <v>3</v>
      </c>
      <c r="AX27" s="3">
        <f t="shared" si="2"/>
        <v>197</v>
      </c>
      <c r="AY27" s="7"/>
      <c r="AZ27" s="99">
        <f t="shared" si="9"/>
        <v>36</v>
      </c>
      <c r="BA27" s="7"/>
      <c r="BB27" s="7"/>
      <c r="BC27" s="7"/>
    </row>
    <row r="28" spans="1:55" x14ac:dyDescent="0.25">
      <c r="A28" s="2">
        <f t="shared" si="10"/>
        <v>21</v>
      </c>
      <c r="B28" s="10">
        <v>4</v>
      </c>
      <c r="C28" s="10">
        <v>4</v>
      </c>
      <c r="D28" s="10">
        <v>3</v>
      </c>
      <c r="E28" s="10">
        <v>3</v>
      </c>
      <c r="F28" s="10">
        <v>3</v>
      </c>
      <c r="G28" s="10">
        <v>2</v>
      </c>
      <c r="H28" s="10">
        <v>3</v>
      </c>
      <c r="I28" s="10">
        <f t="shared" si="3"/>
        <v>22</v>
      </c>
      <c r="J28" s="12">
        <v>2</v>
      </c>
      <c r="K28" s="12">
        <v>3</v>
      </c>
      <c r="L28" s="12">
        <v>1</v>
      </c>
      <c r="M28" s="12">
        <v>3</v>
      </c>
      <c r="N28" s="12">
        <v>3</v>
      </c>
      <c r="O28" s="12">
        <v>2</v>
      </c>
      <c r="P28" s="12">
        <v>3</v>
      </c>
      <c r="Q28" s="12">
        <v>1</v>
      </c>
      <c r="R28" s="12">
        <v>1</v>
      </c>
      <c r="S28" s="12">
        <v>1</v>
      </c>
      <c r="T28" s="12">
        <v>3</v>
      </c>
      <c r="U28" s="12">
        <v>4</v>
      </c>
      <c r="V28" s="12">
        <v>4</v>
      </c>
      <c r="W28" s="12">
        <f t="shared" si="4"/>
        <v>31</v>
      </c>
      <c r="X28" s="50">
        <v>2</v>
      </c>
      <c r="Y28" s="50">
        <v>2</v>
      </c>
      <c r="Z28" s="50">
        <v>2</v>
      </c>
      <c r="AA28" s="50">
        <v>3</v>
      </c>
      <c r="AB28" s="56">
        <f t="shared" si="5"/>
        <v>9</v>
      </c>
      <c r="AC28" s="13">
        <v>3</v>
      </c>
      <c r="AD28" s="13">
        <v>3</v>
      </c>
      <c r="AE28" s="13">
        <v>3</v>
      </c>
      <c r="AF28" s="13">
        <v>2</v>
      </c>
      <c r="AG28" s="57">
        <f t="shared" si="6"/>
        <v>11</v>
      </c>
      <c r="AH28" s="58">
        <v>3</v>
      </c>
      <c r="AI28" s="55">
        <v>2</v>
      </c>
      <c r="AJ28" s="55">
        <v>3</v>
      </c>
      <c r="AK28" s="55">
        <v>2</v>
      </c>
      <c r="AL28" s="55">
        <v>2</v>
      </c>
      <c r="AM28" s="55">
        <v>1</v>
      </c>
      <c r="AN28" s="55">
        <f t="shared" si="7"/>
        <v>13</v>
      </c>
      <c r="AO28" s="53">
        <v>3</v>
      </c>
      <c r="AP28" s="53">
        <v>1</v>
      </c>
      <c r="AQ28" s="53">
        <v>4</v>
      </c>
      <c r="AR28" s="53">
        <v>2</v>
      </c>
      <c r="AS28" s="53">
        <f t="shared" si="8"/>
        <v>10</v>
      </c>
      <c r="AT28" s="48">
        <v>2</v>
      </c>
      <c r="AU28" s="48">
        <v>2</v>
      </c>
      <c r="AV28" s="48">
        <v>1</v>
      </c>
      <c r="AW28" s="69">
        <f t="shared" si="1"/>
        <v>5</v>
      </c>
      <c r="AX28" s="3">
        <f t="shared" si="2"/>
        <v>197</v>
      </c>
      <c r="AY28" s="7"/>
      <c r="AZ28" s="99">
        <f t="shared" si="9"/>
        <v>39</v>
      </c>
      <c r="BA28" s="7"/>
      <c r="BB28" s="7"/>
      <c r="BC28" s="7"/>
    </row>
    <row r="29" spans="1:55" x14ac:dyDescent="0.25">
      <c r="A29" s="2">
        <f t="shared" si="10"/>
        <v>22</v>
      </c>
      <c r="B29" s="10">
        <v>4</v>
      </c>
      <c r="C29" s="10">
        <v>4</v>
      </c>
      <c r="D29" s="10">
        <v>3</v>
      </c>
      <c r="E29" s="10">
        <v>3</v>
      </c>
      <c r="F29" s="10">
        <v>2</v>
      </c>
      <c r="G29" s="10">
        <v>2</v>
      </c>
      <c r="H29" s="10">
        <v>3</v>
      </c>
      <c r="I29" s="10">
        <f t="shared" si="3"/>
        <v>21</v>
      </c>
      <c r="J29" s="12">
        <v>3</v>
      </c>
      <c r="K29" s="12">
        <v>3</v>
      </c>
      <c r="L29" s="12">
        <v>4</v>
      </c>
      <c r="M29" s="12">
        <v>3</v>
      </c>
      <c r="N29" s="12">
        <v>2</v>
      </c>
      <c r="O29" s="12">
        <v>2</v>
      </c>
      <c r="P29" s="12">
        <v>4</v>
      </c>
      <c r="Q29" s="12">
        <v>3</v>
      </c>
      <c r="R29" s="12">
        <v>2</v>
      </c>
      <c r="S29" s="12">
        <v>1</v>
      </c>
      <c r="T29" s="12">
        <v>3</v>
      </c>
      <c r="U29" s="12">
        <v>3</v>
      </c>
      <c r="V29" s="12">
        <v>4</v>
      </c>
      <c r="W29" s="12">
        <f t="shared" si="4"/>
        <v>37</v>
      </c>
      <c r="X29" s="50">
        <v>2</v>
      </c>
      <c r="Y29" s="50">
        <v>3</v>
      </c>
      <c r="Z29" s="50">
        <v>1</v>
      </c>
      <c r="AA29" s="50">
        <v>3</v>
      </c>
      <c r="AB29" s="56">
        <f t="shared" si="5"/>
        <v>9</v>
      </c>
      <c r="AC29" s="13">
        <v>3</v>
      </c>
      <c r="AD29" s="13">
        <v>4</v>
      </c>
      <c r="AE29" s="13">
        <v>3</v>
      </c>
      <c r="AF29" s="13">
        <v>2</v>
      </c>
      <c r="AG29" s="57">
        <f t="shared" si="6"/>
        <v>12</v>
      </c>
      <c r="AH29" s="58">
        <v>4</v>
      </c>
      <c r="AI29" s="55">
        <v>3</v>
      </c>
      <c r="AJ29" s="55">
        <v>4</v>
      </c>
      <c r="AK29" s="55">
        <v>1</v>
      </c>
      <c r="AL29" s="55">
        <v>1</v>
      </c>
      <c r="AM29" s="55">
        <v>2</v>
      </c>
      <c r="AN29" s="55">
        <f t="shared" si="7"/>
        <v>15</v>
      </c>
      <c r="AO29" s="53">
        <v>4</v>
      </c>
      <c r="AP29" s="53">
        <v>2</v>
      </c>
      <c r="AQ29" s="53">
        <v>3</v>
      </c>
      <c r="AR29" s="53">
        <v>2</v>
      </c>
      <c r="AS29" s="53">
        <f t="shared" si="8"/>
        <v>11</v>
      </c>
      <c r="AT29" s="48">
        <v>2</v>
      </c>
      <c r="AU29" s="48">
        <v>2</v>
      </c>
      <c r="AV29" s="48">
        <v>1</v>
      </c>
      <c r="AW29" s="69">
        <f t="shared" si="1"/>
        <v>5</v>
      </c>
      <c r="AX29" s="3">
        <f t="shared" si="2"/>
        <v>215</v>
      </c>
      <c r="AY29" s="7"/>
      <c r="AZ29" s="99">
        <f t="shared" si="9"/>
        <v>43</v>
      </c>
      <c r="BA29" s="7"/>
      <c r="BB29" s="7"/>
      <c r="BC29" s="7"/>
    </row>
    <row r="30" spans="1:55" x14ac:dyDescent="0.25">
      <c r="A30" s="2">
        <f t="shared" si="10"/>
        <v>23</v>
      </c>
      <c r="B30" s="10">
        <v>4</v>
      </c>
      <c r="C30" s="10">
        <v>4</v>
      </c>
      <c r="D30" s="10">
        <v>3</v>
      </c>
      <c r="E30" s="10">
        <v>3</v>
      </c>
      <c r="F30" s="10">
        <v>2</v>
      </c>
      <c r="G30" s="10">
        <v>1</v>
      </c>
      <c r="H30" s="10">
        <v>2</v>
      </c>
      <c r="I30" s="10">
        <f t="shared" si="3"/>
        <v>19</v>
      </c>
      <c r="J30" s="12">
        <v>3</v>
      </c>
      <c r="K30" s="12">
        <v>4</v>
      </c>
      <c r="L30" s="12">
        <v>3</v>
      </c>
      <c r="M30" s="12">
        <v>3</v>
      </c>
      <c r="N30" s="12">
        <v>3</v>
      </c>
      <c r="O30" s="12">
        <v>2</v>
      </c>
      <c r="P30" s="12">
        <v>3</v>
      </c>
      <c r="Q30" s="12">
        <v>3</v>
      </c>
      <c r="R30" s="12">
        <v>2</v>
      </c>
      <c r="S30" s="12">
        <v>1</v>
      </c>
      <c r="T30" s="12">
        <v>4</v>
      </c>
      <c r="U30" s="12">
        <v>3</v>
      </c>
      <c r="V30" s="12">
        <v>4</v>
      </c>
      <c r="W30" s="12">
        <f t="shared" si="4"/>
        <v>38</v>
      </c>
      <c r="X30" s="50">
        <v>2</v>
      </c>
      <c r="Y30" s="50">
        <v>2</v>
      </c>
      <c r="Z30" s="50">
        <v>2</v>
      </c>
      <c r="AA30" s="50">
        <v>2</v>
      </c>
      <c r="AB30" s="56">
        <f t="shared" si="5"/>
        <v>8</v>
      </c>
      <c r="AC30" s="13">
        <v>2</v>
      </c>
      <c r="AD30" s="13">
        <v>3</v>
      </c>
      <c r="AE30" s="13">
        <v>3</v>
      </c>
      <c r="AF30" s="13">
        <v>3</v>
      </c>
      <c r="AG30" s="57">
        <f t="shared" si="6"/>
        <v>11</v>
      </c>
      <c r="AH30" s="58">
        <v>3</v>
      </c>
      <c r="AI30" s="55">
        <v>2</v>
      </c>
      <c r="AJ30" s="55">
        <v>3</v>
      </c>
      <c r="AK30" s="55">
        <v>2</v>
      </c>
      <c r="AL30" s="55">
        <v>2</v>
      </c>
      <c r="AM30" s="55">
        <v>2</v>
      </c>
      <c r="AN30" s="55">
        <f t="shared" si="7"/>
        <v>14</v>
      </c>
      <c r="AO30" s="53">
        <v>3</v>
      </c>
      <c r="AP30" s="53">
        <v>1</v>
      </c>
      <c r="AQ30" s="53">
        <v>2</v>
      </c>
      <c r="AR30" s="53">
        <v>2</v>
      </c>
      <c r="AS30" s="53">
        <f t="shared" si="8"/>
        <v>8</v>
      </c>
      <c r="AT30" s="48">
        <v>2</v>
      </c>
      <c r="AU30" s="48">
        <v>2</v>
      </c>
      <c r="AV30" s="48">
        <v>1</v>
      </c>
      <c r="AW30" s="69">
        <f t="shared" si="1"/>
        <v>5</v>
      </c>
      <c r="AX30" s="3">
        <f t="shared" si="2"/>
        <v>201</v>
      </c>
      <c r="AY30" s="7"/>
      <c r="AZ30" s="99">
        <f t="shared" si="9"/>
        <v>38</v>
      </c>
      <c r="BA30" s="7"/>
      <c r="BB30" s="7"/>
      <c r="BC30" s="7"/>
    </row>
    <row r="31" spans="1:55" x14ac:dyDescent="0.25">
      <c r="A31" s="2">
        <f t="shared" si="10"/>
        <v>24</v>
      </c>
      <c r="B31" s="10">
        <v>4</v>
      </c>
      <c r="C31" s="10">
        <v>3</v>
      </c>
      <c r="D31" s="10">
        <v>3</v>
      </c>
      <c r="E31" s="10">
        <v>4</v>
      </c>
      <c r="F31" s="10">
        <v>2</v>
      </c>
      <c r="G31" s="10">
        <v>1</v>
      </c>
      <c r="H31" s="10">
        <v>3</v>
      </c>
      <c r="I31" s="10">
        <f t="shared" si="3"/>
        <v>20</v>
      </c>
      <c r="J31" s="12">
        <v>3</v>
      </c>
      <c r="K31" s="12">
        <v>3</v>
      </c>
      <c r="L31" s="12">
        <v>2</v>
      </c>
      <c r="M31" s="12">
        <v>3</v>
      </c>
      <c r="N31" s="12">
        <v>3</v>
      </c>
      <c r="O31" s="12">
        <v>2</v>
      </c>
      <c r="P31" s="12">
        <v>3</v>
      </c>
      <c r="Q31" s="12">
        <v>2</v>
      </c>
      <c r="R31" s="12">
        <v>2</v>
      </c>
      <c r="S31" s="12">
        <v>1</v>
      </c>
      <c r="T31" s="12">
        <v>3</v>
      </c>
      <c r="U31" s="12">
        <v>3</v>
      </c>
      <c r="V31" s="12">
        <v>4</v>
      </c>
      <c r="W31" s="12">
        <f t="shared" si="4"/>
        <v>34</v>
      </c>
      <c r="X31" s="50">
        <v>3</v>
      </c>
      <c r="Y31" s="50">
        <v>1</v>
      </c>
      <c r="Z31" s="50">
        <v>3</v>
      </c>
      <c r="AA31" s="50">
        <v>2</v>
      </c>
      <c r="AB31" s="56">
        <f t="shared" si="5"/>
        <v>9</v>
      </c>
      <c r="AC31" s="13">
        <v>2</v>
      </c>
      <c r="AD31" s="13">
        <v>2</v>
      </c>
      <c r="AE31" s="13">
        <v>2</v>
      </c>
      <c r="AF31" s="13">
        <v>2</v>
      </c>
      <c r="AG31" s="57">
        <f t="shared" si="6"/>
        <v>8</v>
      </c>
      <c r="AH31" s="58">
        <v>3</v>
      </c>
      <c r="AI31" s="55">
        <v>3</v>
      </c>
      <c r="AJ31" s="55">
        <v>2</v>
      </c>
      <c r="AK31" s="55">
        <v>2</v>
      </c>
      <c r="AL31" s="55">
        <v>1</v>
      </c>
      <c r="AM31" s="55">
        <v>2</v>
      </c>
      <c r="AN31" s="55">
        <f t="shared" si="7"/>
        <v>13</v>
      </c>
      <c r="AO31" s="53">
        <v>2</v>
      </c>
      <c r="AP31" s="53">
        <v>1</v>
      </c>
      <c r="AQ31" s="53">
        <v>2</v>
      </c>
      <c r="AR31" s="53">
        <v>2</v>
      </c>
      <c r="AS31" s="53">
        <f t="shared" si="8"/>
        <v>7</v>
      </c>
      <c r="AT31" s="48">
        <v>2</v>
      </c>
      <c r="AU31" s="48">
        <v>1</v>
      </c>
      <c r="AV31" s="48">
        <v>1</v>
      </c>
      <c r="AW31" s="69">
        <f t="shared" si="1"/>
        <v>4</v>
      </c>
      <c r="AX31" s="3">
        <f t="shared" si="2"/>
        <v>186</v>
      </c>
      <c r="AY31" s="7"/>
      <c r="AZ31" s="99">
        <f t="shared" si="9"/>
        <v>32</v>
      </c>
      <c r="BA31" s="7"/>
      <c r="BB31" s="7"/>
      <c r="BC31" s="7"/>
    </row>
    <row r="32" spans="1:55" x14ac:dyDescent="0.25">
      <c r="A32" s="2">
        <f t="shared" si="10"/>
        <v>25</v>
      </c>
      <c r="B32" s="10">
        <v>4</v>
      </c>
      <c r="C32" s="10">
        <v>4</v>
      </c>
      <c r="D32" s="10">
        <v>3</v>
      </c>
      <c r="E32" s="10">
        <v>4</v>
      </c>
      <c r="F32" s="10">
        <v>2</v>
      </c>
      <c r="G32" s="10">
        <v>1</v>
      </c>
      <c r="H32" s="10">
        <v>3</v>
      </c>
      <c r="I32" s="10">
        <f t="shared" si="3"/>
        <v>21</v>
      </c>
      <c r="J32" s="12">
        <v>2</v>
      </c>
      <c r="K32" s="12">
        <v>4</v>
      </c>
      <c r="L32" s="12">
        <v>2</v>
      </c>
      <c r="M32" s="12">
        <v>3</v>
      </c>
      <c r="N32" s="12">
        <v>2</v>
      </c>
      <c r="O32" s="12">
        <v>2</v>
      </c>
      <c r="P32" s="12">
        <v>3</v>
      </c>
      <c r="Q32" s="12">
        <v>1</v>
      </c>
      <c r="R32" s="12">
        <v>3</v>
      </c>
      <c r="S32" s="12">
        <v>2</v>
      </c>
      <c r="T32" s="12">
        <v>4</v>
      </c>
      <c r="U32" s="12">
        <v>4</v>
      </c>
      <c r="V32" s="12">
        <v>4</v>
      </c>
      <c r="W32" s="12">
        <f t="shared" si="4"/>
        <v>36</v>
      </c>
      <c r="X32" s="50">
        <v>3</v>
      </c>
      <c r="Y32" s="50">
        <v>1</v>
      </c>
      <c r="Z32" s="50">
        <v>4</v>
      </c>
      <c r="AA32" s="50">
        <v>2</v>
      </c>
      <c r="AB32" s="56">
        <f t="shared" si="5"/>
        <v>10</v>
      </c>
      <c r="AC32" s="13">
        <v>2</v>
      </c>
      <c r="AD32" s="13">
        <v>2</v>
      </c>
      <c r="AE32" s="13">
        <v>2</v>
      </c>
      <c r="AF32" s="13">
        <v>1</v>
      </c>
      <c r="AG32" s="57">
        <f t="shared" si="6"/>
        <v>7</v>
      </c>
      <c r="AH32" s="58">
        <v>2</v>
      </c>
      <c r="AI32" s="55">
        <v>3</v>
      </c>
      <c r="AJ32" s="55">
        <v>1</v>
      </c>
      <c r="AK32" s="55">
        <v>1</v>
      </c>
      <c r="AL32" s="55">
        <v>2</v>
      </c>
      <c r="AM32" s="55">
        <v>1</v>
      </c>
      <c r="AN32" s="55">
        <f t="shared" si="7"/>
        <v>10</v>
      </c>
      <c r="AO32" s="53">
        <v>3</v>
      </c>
      <c r="AP32" s="53">
        <v>1</v>
      </c>
      <c r="AQ32" s="53">
        <v>2</v>
      </c>
      <c r="AR32" s="53">
        <v>2</v>
      </c>
      <c r="AS32" s="53">
        <f t="shared" si="8"/>
        <v>8</v>
      </c>
      <c r="AT32" s="48">
        <v>2</v>
      </c>
      <c r="AU32" s="48">
        <v>1</v>
      </c>
      <c r="AV32" s="48">
        <v>1</v>
      </c>
      <c r="AW32" s="69">
        <f t="shared" si="1"/>
        <v>4</v>
      </c>
      <c r="AX32" s="3">
        <f t="shared" si="2"/>
        <v>188</v>
      </c>
      <c r="AY32" s="7"/>
      <c r="AZ32" s="99">
        <f t="shared" si="9"/>
        <v>29</v>
      </c>
      <c r="BA32" s="7"/>
      <c r="BB32" s="7"/>
      <c r="BC32" s="7"/>
    </row>
    <row r="33" spans="1:55" x14ac:dyDescent="0.25">
      <c r="A33" s="2">
        <f t="shared" si="10"/>
        <v>26</v>
      </c>
      <c r="B33" s="10">
        <v>4</v>
      </c>
      <c r="C33" s="10">
        <v>3</v>
      </c>
      <c r="D33" s="10">
        <v>4</v>
      </c>
      <c r="E33" s="10">
        <v>3</v>
      </c>
      <c r="F33" s="10">
        <v>1</v>
      </c>
      <c r="G33" s="10">
        <v>2</v>
      </c>
      <c r="H33" s="10">
        <v>3</v>
      </c>
      <c r="I33" s="10">
        <f t="shared" si="3"/>
        <v>20</v>
      </c>
      <c r="J33" s="12">
        <v>2</v>
      </c>
      <c r="K33" s="12">
        <v>3</v>
      </c>
      <c r="L33" s="12">
        <v>2</v>
      </c>
      <c r="M33" s="12">
        <v>3</v>
      </c>
      <c r="N33" s="12">
        <v>2</v>
      </c>
      <c r="O33" s="12">
        <v>2</v>
      </c>
      <c r="P33" s="12">
        <v>3</v>
      </c>
      <c r="Q33" s="12">
        <v>2</v>
      </c>
      <c r="R33" s="12">
        <v>2</v>
      </c>
      <c r="S33" s="12">
        <v>1</v>
      </c>
      <c r="T33" s="12">
        <v>3</v>
      </c>
      <c r="U33" s="12">
        <v>3</v>
      </c>
      <c r="V33" s="12">
        <v>3</v>
      </c>
      <c r="W33" s="12">
        <f t="shared" si="4"/>
        <v>31</v>
      </c>
      <c r="X33" s="50">
        <v>4</v>
      </c>
      <c r="Y33" s="50">
        <v>1</v>
      </c>
      <c r="Z33" s="50">
        <v>3</v>
      </c>
      <c r="AA33" s="50">
        <v>3</v>
      </c>
      <c r="AB33" s="56">
        <f t="shared" si="5"/>
        <v>11</v>
      </c>
      <c r="AC33" s="13">
        <v>3</v>
      </c>
      <c r="AD33" s="13">
        <v>3</v>
      </c>
      <c r="AE33" s="13">
        <v>3</v>
      </c>
      <c r="AF33" s="13">
        <v>2</v>
      </c>
      <c r="AG33" s="57">
        <f t="shared" si="6"/>
        <v>11</v>
      </c>
      <c r="AH33" s="58">
        <v>2</v>
      </c>
      <c r="AI33" s="55">
        <v>3</v>
      </c>
      <c r="AJ33" s="55">
        <v>4</v>
      </c>
      <c r="AK33" s="55">
        <v>2</v>
      </c>
      <c r="AL33" s="55">
        <v>2</v>
      </c>
      <c r="AM33" s="55">
        <v>1</v>
      </c>
      <c r="AN33" s="55">
        <f t="shared" si="7"/>
        <v>14</v>
      </c>
      <c r="AO33" s="53">
        <v>4</v>
      </c>
      <c r="AP33" s="53">
        <v>1</v>
      </c>
      <c r="AQ33" s="53">
        <v>3</v>
      </c>
      <c r="AR33" s="53">
        <v>2</v>
      </c>
      <c r="AS33" s="53">
        <f t="shared" si="8"/>
        <v>10</v>
      </c>
      <c r="AT33" s="48">
        <v>2</v>
      </c>
      <c r="AU33" s="48">
        <v>2</v>
      </c>
      <c r="AV33" s="48">
        <v>1</v>
      </c>
      <c r="AW33" s="69">
        <f t="shared" si="1"/>
        <v>5</v>
      </c>
      <c r="AX33" s="3">
        <f t="shared" si="2"/>
        <v>199</v>
      </c>
      <c r="AY33" s="7"/>
      <c r="AZ33" s="99">
        <f t="shared" si="9"/>
        <v>40</v>
      </c>
      <c r="BA33" s="7"/>
      <c r="BB33" s="7"/>
      <c r="BC33" s="7"/>
    </row>
    <row r="34" spans="1:55" x14ac:dyDescent="0.25">
      <c r="A34" s="2">
        <f t="shared" si="10"/>
        <v>27</v>
      </c>
      <c r="B34" s="10">
        <v>4</v>
      </c>
      <c r="C34" s="10">
        <v>3</v>
      </c>
      <c r="D34" s="10">
        <v>3</v>
      </c>
      <c r="E34" s="10">
        <v>3</v>
      </c>
      <c r="F34" s="10">
        <v>2</v>
      </c>
      <c r="G34" s="10">
        <v>1</v>
      </c>
      <c r="H34" s="10">
        <v>4</v>
      </c>
      <c r="I34" s="10">
        <f t="shared" si="3"/>
        <v>20</v>
      </c>
      <c r="J34" s="12">
        <v>3</v>
      </c>
      <c r="K34" s="12">
        <v>3</v>
      </c>
      <c r="L34" s="12">
        <v>4</v>
      </c>
      <c r="M34" s="12">
        <v>3</v>
      </c>
      <c r="N34" s="12">
        <v>3</v>
      </c>
      <c r="O34" s="12">
        <v>1</v>
      </c>
      <c r="P34" s="12">
        <v>2</v>
      </c>
      <c r="Q34" s="12">
        <v>3</v>
      </c>
      <c r="R34" s="12">
        <v>3</v>
      </c>
      <c r="S34" s="12">
        <v>1</v>
      </c>
      <c r="T34" s="12">
        <v>4</v>
      </c>
      <c r="U34" s="12">
        <v>4</v>
      </c>
      <c r="V34" s="12">
        <v>4</v>
      </c>
      <c r="W34" s="12">
        <f t="shared" si="4"/>
        <v>38</v>
      </c>
      <c r="X34" s="50">
        <v>3</v>
      </c>
      <c r="Y34" s="50">
        <v>2</v>
      </c>
      <c r="Z34" s="50">
        <v>2</v>
      </c>
      <c r="AA34" s="50">
        <v>2</v>
      </c>
      <c r="AB34" s="56">
        <f t="shared" si="5"/>
        <v>9</v>
      </c>
      <c r="AC34" s="13">
        <v>2</v>
      </c>
      <c r="AD34" s="13">
        <v>2</v>
      </c>
      <c r="AE34" s="13">
        <v>2</v>
      </c>
      <c r="AF34" s="13">
        <v>3</v>
      </c>
      <c r="AG34" s="57">
        <f t="shared" si="6"/>
        <v>9</v>
      </c>
      <c r="AH34" s="58">
        <v>3</v>
      </c>
      <c r="AI34" s="55">
        <v>3</v>
      </c>
      <c r="AJ34" s="55">
        <v>4</v>
      </c>
      <c r="AK34" s="55">
        <v>2</v>
      </c>
      <c r="AL34" s="55">
        <v>2</v>
      </c>
      <c r="AM34" s="55">
        <v>2</v>
      </c>
      <c r="AN34" s="55">
        <f t="shared" si="7"/>
        <v>16</v>
      </c>
      <c r="AO34" s="53">
        <v>3</v>
      </c>
      <c r="AP34" s="53">
        <v>1</v>
      </c>
      <c r="AQ34" s="53">
        <v>4</v>
      </c>
      <c r="AR34" s="53">
        <v>2</v>
      </c>
      <c r="AS34" s="53">
        <f t="shared" si="8"/>
        <v>10</v>
      </c>
      <c r="AT34" s="48">
        <v>2</v>
      </c>
      <c r="AU34" s="48">
        <v>2</v>
      </c>
      <c r="AV34" s="48">
        <v>1</v>
      </c>
      <c r="AW34" s="69">
        <f t="shared" si="1"/>
        <v>5</v>
      </c>
      <c r="AX34" s="3">
        <f t="shared" si="2"/>
        <v>209</v>
      </c>
      <c r="AY34" s="7"/>
      <c r="AZ34" s="99">
        <f t="shared" si="9"/>
        <v>40</v>
      </c>
      <c r="BA34" s="7"/>
      <c r="BB34" s="7"/>
      <c r="BC34" s="7"/>
    </row>
    <row r="35" spans="1:55" x14ac:dyDescent="0.25">
      <c r="A35" s="2">
        <f t="shared" si="10"/>
        <v>28</v>
      </c>
      <c r="B35" s="10">
        <v>4</v>
      </c>
      <c r="C35" s="10">
        <v>3</v>
      </c>
      <c r="D35" s="10">
        <v>3</v>
      </c>
      <c r="E35" s="10">
        <v>3</v>
      </c>
      <c r="F35" s="10">
        <v>2</v>
      </c>
      <c r="G35" s="10">
        <v>2</v>
      </c>
      <c r="H35" s="10">
        <v>4</v>
      </c>
      <c r="I35" s="10">
        <f t="shared" si="3"/>
        <v>21</v>
      </c>
      <c r="J35" s="12">
        <v>4</v>
      </c>
      <c r="K35" s="12">
        <v>3</v>
      </c>
      <c r="L35" s="12">
        <v>4</v>
      </c>
      <c r="M35" s="12">
        <v>4</v>
      </c>
      <c r="N35" s="12">
        <v>3</v>
      </c>
      <c r="O35" s="12">
        <v>1</v>
      </c>
      <c r="P35" s="12">
        <v>2</v>
      </c>
      <c r="Q35" s="12">
        <v>3</v>
      </c>
      <c r="R35" s="12">
        <v>2</v>
      </c>
      <c r="S35" s="12">
        <v>1</v>
      </c>
      <c r="T35" s="12">
        <v>3</v>
      </c>
      <c r="U35" s="12">
        <v>3</v>
      </c>
      <c r="V35" s="12">
        <v>3</v>
      </c>
      <c r="W35" s="12">
        <f t="shared" si="4"/>
        <v>36</v>
      </c>
      <c r="X35" s="50">
        <v>4</v>
      </c>
      <c r="Y35" s="50">
        <v>3</v>
      </c>
      <c r="Z35" s="50">
        <v>4</v>
      </c>
      <c r="AA35" s="50">
        <v>3</v>
      </c>
      <c r="AB35" s="56">
        <f t="shared" si="5"/>
        <v>14</v>
      </c>
      <c r="AC35" s="13">
        <v>3</v>
      </c>
      <c r="AD35" s="13">
        <v>3</v>
      </c>
      <c r="AE35" s="13">
        <v>3</v>
      </c>
      <c r="AF35" s="13">
        <v>2</v>
      </c>
      <c r="AG35" s="57">
        <f t="shared" si="6"/>
        <v>11</v>
      </c>
      <c r="AH35" s="58">
        <v>4</v>
      </c>
      <c r="AI35" s="55">
        <v>4</v>
      </c>
      <c r="AJ35" s="55">
        <v>3</v>
      </c>
      <c r="AK35" s="55">
        <v>1</v>
      </c>
      <c r="AL35" s="55">
        <v>1</v>
      </c>
      <c r="AM35" s="55">
        <v>1</v>
      </c>
      <c r="AN35" s="55">
        <f t="shared" si="7"/>
        <v>14</v>
      </c>
      <c r="AO35" s="53">
        <v>2</v>
      </c>
      <c r="AP35" s="53">
        <v>1</v>
      </c>
      <c r="AQ35" s="53">
        <v>3</v>
      </c>
      <c r="AR35" s="53">
        <v>2</v>
      </c>
      <c r="AS35" s="53">
        <f t="shared" si="8"/>
        <v>8</v>
      </c>
      <c r="AT35" s="48">
        <v>2</v>
      </c>
      <c r="AU35" s="48">
        <v>1</v>
      </c>
      <c r="AV35" s="48">
        <v>1</v>
      </c>
      <c r="AW35" s="69">
        <f t="shared" si="1"/>
        <v>4</v>
      </c>
      <c r="AX35" s="3">
        <f t="shared" si="2"/>
        <v>212</v>
      </c>
      <c r="AY35" s="7"/>
      <c r="AZ35" s="99">
        <f t="shared" si="9"/>
        <v>37</v>
      </c>
      <c r="BA35" s="7"/>
      <c r="BB35" s="7"/>
      <c r="BC35" s="7"/>
    </row>
    <row r="36" spans="1:55" x14ac:dyDescent="0.25">
      <c r="A36" s="2">
        <f t="shared" si="10"/>
        <v>29</v>
      </c>
      <c r="B36" s="10">
        <v>4</v>
      </c>
      <c r="C36" s="10">
        <v>3</v>
      </c>
      <c r="D36" s="10">
        <v>4</v>
      </c>
      <c r="E36" s="10">
        <v>3</v>
      </c>
      <c r="F36" s="10">
        <v>2</v>
      </c>
      <c r="G36" s="10">
        <v>1</v>
      </c>
      <c r="H36" s="10">
        <v>3</v>
      </c>
      <c r="I36" s="10">
        <f t="shared" si="3"/>
        <v>20</v>
      </c>
      <c r="J36" s="12">
        <v>3</v>
      </c>
      <c r="K36" s="12">
        <v>4</v>
      </c>
      <c r="L36" s="12">
        <v>3</v>
      </c>
      <c r="M36" s="12">
        <v>3</v>
      </c>
      <c r="N36" s="12">
        <v>3</v>
      </c>
      <c r="O36" s="12">
        <v>2</v>
      </c>
      <c r="P36" s="12">
        <v>3</v>
      </c>
      <c r="Q36" s="12">
        <v>3</v>
      </c>
      <c r="R36" s="12">
        <v>2</v>
      </c>
      <c r="S36" s="12">
        <v>1</v>
      </c>
      <c r="T36" s="12">
        <v>3</v>
      </c>
      <c r="U36" s="12">
        <v>4</v>
      </c>
      <c r="V36" s="12">
        <v>4</v>
      </c>
      <c r="W36" s="12">
        <f t="shared" si="4"/>
        <v>38</v>
      </c>
      <c r="X36" s="50">
        <v>3</v>
      </c>
      <c r="Y36" s="50">
        <v>2</v>
      </c>
      <c r="Z36" s="50">
        <v>4</v>
      </c>
      <c r="AA36" s="50">
        <v>2</v>
      </c>
      <c r="AB36" s="56">
        <f t="shared" si="5"/>
        <v>11</v>
      </c>
      <c r="AC36" s="13">
        <v>4</v>
      </c>
      <c r="AD36" s="13">
        <v>2</v>
      </c>
      <c r="AE36" s="13">
        <v>2</v>
      </c>
      <c r="AF36" s="13">
        <v>1</v>
      </c>
      <c r="AG36" s="57">
        <f t="shared" si="6"/>
        <v>9</v>
      </c>
      <c r="AH36" s="58">
        <v>3</v>
      </c>
      <c r="AI36" s="55">
        <v>3</v>
      </c>
      <c r="AJ36" s="55">
        <v>2</v>
      </c>
      <c r="AK36" s="55">
        <v>2</v>
      </c>
      <c r="AL36" s="55">
        <v>1</v>
      </c>
      <c r="AM36" s="55">
        <v>2</v>
      </c>
      <c r="AN36" s="55">
        <f t="shared" si="7"/>
        <v>13</v>
      </c>
      <c r="AO36" s="53">
        <v>4</v>
      </c>
      <c r="AP36" s="53">
        <v>1</v>
      </c>
      <c r="AQ36" s="53">
        <v>4</v>
      </c>
      <c r="AR36" s="53">
        <v>2</v>
      </c>
      <c r="AS36" s="53">
        <f t="shared" si="8"/>
        <v>11</v>
      </c>
      <c r="AT36" s="48">
        <v>2</v>
      </c>
      <c r="AU36" s="48">
        <v>2</v>
      </c>
      <c r="AV36" s="48">
        <v>1</v>
      </c>
      <c r="AW36" s="69">
        <f t="shared" si="1"/>
        <v>5</v>
      </c>
      <c r="AX36" s="3">
        <f t="shared" si="2"/>
        <v>209</v>
      </c>
      <c r="AY36" s="7"/>
      <c r="AZ36" s="99">
        <f t="shared" si="9"/>
        <v>38</v>
      </c>
      <c r="BA36" s="7"/>
      <c r="BB36" s="7"/>
      <c r="BC36" s="7"/>
    </row>
    <row r="37" spans="1:55" x14ac:dyDescent="0.25">
      <c r="A37" s="2">
        <f t="shared" si="10"/>
        <v>30</v>
      </c>
      <c r="B37" s="10">
        <v>4</v>
      </c>
      <c r="C37" s="10">
        <v>3</v>
      </c>
      <c r="D37" s="10">
        <v>4</v>
      </c>
      <c r="E37" s="10">
        <v>4</v>
      </c>
      <c r="F37" s="10">
        <v>2</v>
      </c>
      <c r="G37" s="10">
        <v>2</v>
      </c>
      <c r="H37" s="10">
        <v>3</v>
      </c>
      <c r="I37" s="10">
        <f t="shared" si="3"/>
        <v>22</v>
      </c>
      <c r="J37" s="12">
        <v>3</v>
      </c>
      <c r="K37" s="12">
        <v>4</v>
      </c>
      <c r="L37" s="12">
        <v>2</v>
      </c>
      <c r="M37" s="12">
        <v>3</v>
      </c>
      <c r="N37" s="12">
        <v>3</v>
      </c>
      <c r="O37" s="12">
        <v>2</v>
      </c>
      <c r="P37" s="12">
        <v>2</v>
      </c>
      <c r="Q37" s="12">
        <v>1</v>
      </c>
      <c r="R37" s="12">
        <v>2</v>
      </c>
      <c r="S37" s="12">
        <v>1</v>
      </c>
      <c r="T37" s="12">
        <v>3</v>
      </c>
      <c r="U37" s="12">
        <v>3</v>
      </c>
      <c r="V37" s="12">
        <v>3</v>
      </c>
      <c r="W37" s="12">
        <f t="shared" si="4"/>
        <v>32</v>
      </c>
      <c r="X37" s="50">
        <v>4</v>
      </c>
      <c r="Y37" s="50">
        <v>1</v>
      </c>
      <c r="Z37" s="50">
        <v>3</v>
      </c>
      <c r="AA37" s="50">
        <v>3</v>
      </c>
      <c r="AB37" s="56">
        <f t="shared" si="5"/>
        <v>11</v>
      </c>
      <c r="AC37" s="13">
        <v>3</v>
      </c>
      <c r="AD37" s="13">
        <v>1</v>
      </c>
      <c r="AE37" s="13">
        <v>1</v>
      </c>
      <c r="AF37" s="13">
        <v>2</v>
      </c>
      <c r="AG37" s="57">
        <f t="shared" si="6"/>
        <v>7</v>
      </c>
      <c r="AH37" s="58">
        <v>2</v>
      </c>
      <c r="AI37" s="55">
        <v>3</v>
      </c>
      <c r="AJ37" s="55">
        <v>1</v>
      </c>
      <c r="AK37" s="55">
        <v>2</v>
      </c>
      <c r="AL37" s="55">
        <v>2</v>
      </c>
      <c r="AM37" s="55">
        <v>1</v>
      </c>
      <c r="AN37" s="55">
        <f t="shared" si="7"/>
        <v>11</v>
      </c>
      <c r="AO37" s="53">
        <v>3</v>
      </c>
      <c r="AP37" s="53">
        <v>1</v>
      </c>
      <c r="AQ37" s="53">
        <v>3</v>
      </c>
      <c r="AR37" s="53">
        <v>2</v>
      </c>
      <c r="AS37" s="53">
        <f t="shared" si="8"/>
        <v>9</v>
      </c>
      <c r="AT37" s="48">
        <v>1</v>
      </c>
      <c r="AU37" s="48">
        <v>2</v>
      </c>
      <c r="AV37" s="48">
        <v>1</v>
      </c>
      <c r="AW37" s="69">
        <f t="shared" si="1"/>
        <v>4</v>
      </c>
      <c r="AX37" s="3">
        <f t="shared" si="2"/>
        <v>188</v>
      </c>
      <c r="AY37" s="7"/>
      <c r="AZ37" s="99">
        <f t="shared" si="9"/>
        <v>31</v>
      </c>
      <c r="BA37" s="7"/>
      <c r="BB37" s="7"/>
      <c r="BC37" s="7"/>
    </row>
    <row r="38" spans="1:55" x14ac:dyDescent="0.25">
      <c r="A38" s="2">
        <f t="shared" si="10"/>
        <v>31</v>
      </c>
      <c r="B38" s="10">
        <v>4</v>
      </c>
      <c r="C38" s="10">
        <v>3</v>
      </c>
      <c r="D38" s="10">
        <v>3</v>
      </c>
      <c r="E38" s="10">
        <v>3</v>
      </c>
      <c r="F38" s="10">
        <v>3</v>
      </c>
      <c r="G38" s="10">
        <v>2</v>
      </c>
      <c r="H38" s="10">
        <v>2</v>
      </c>
      <c r="I38" s="10">
        <f t="shared" si="3"/>
        <v>20</v>
      </c>
      <c r="J38" s="12">
        <v>2</v>
      </c>
      <c r="K38" s="12">
        <v>3</v>
      </c>
      <c r="L38" s="12">
        <v>2</v>
      </c>
      <c r="M38" s="12">
        <v>3</v>
      </c>
      <c r="N38" s="12">
        <v>2</v>
      </c>
      <c r="O38" s="12">
        <v>1</v>
      </c>
      <c r="P38" s="12">
        <v>2</v>
      </c>
      <c r="Q38" s="12">
        <v>2</v>
      </c>
      <c r="R38" s="12">
        <v>1</v>
      </c>
      <c r="S38" s="12">
        <v>1</v>
      </c>
      <c r="T38" s="12">
        <v>3</v>
      </c>
      <c r="U38" s="12">
        <v>4</v>
      </c>
      <c r="V38" s="12">
        <v>3</v>
      </c>
      <c r="W38" s="12">
        <f t="shared" si="4"/>
        <v>29</v>
      </c>
      <c r="X38" s="50">
        <v>3</v>
      </c>
      <c r="Y38" s="50">
        <v>1</v>
      </c>
      <c r="Z38" s="50">
        <v>2</v>
      </c>
      <c r="AA38" s="50">
        <v>2</v>
      </c>
      <c r="AB38" s="56">
        <f t="shared" si="5"/>
        <v>8</v>
      </c>
      <c r="AC38" s="13">
        <v>2</v>
      </c>
      <c r="AD38" s="13">
        <v>2</v>
      </c>
      <c r="AE38" s="13">
        <v>1</v>
      </c>
      <c r="AF38" s="13">
        <v>3</v>
      </c>
      <c r="AG38" s="57">
        <f t="shared" si="6"/>
        <v>8</v>
      </c>
      <c r="AH38" s="58">
        <v>3</v>
      </c>
      <c r="AI38" s="55">
        <v>4</v>
      </c>
      <c r="AJ38" s="55">
        <v>1</v>
      </c>
      <c r="AK38" s="55">
        <v>1</v>
      </c>
      <c r="AL38" s="55">
        <v>2</v>
      </c>
      <c r="AM38" s="55">
        <v>2</v>
      </c>
      <c r="AN38" s="55">
        <f t="shared" si="7"/>
        <v>13</v>
      </c>
      <c r="AO38" s="53">
        <v>4</v>
      </c>
      <c r="AP38" s="53">
        <v>2</v>
      </c>
      <c r="AQ38" s="53">
        <v>3</v>
      </c>
      <c r="AR38" s="53">
        <v>2</v>
      </c>
      <c r="AS38" s="53">
        <f t="shared" si="8"/>
        <v>11</v>
      </c>
      <c r="AT38" s="48">
        <v>2</v>
      </c>
      <c r="AU38" s="48">
        <v>1</v>
      </c>
      <c r="AV38" s="48">
        <v>1</v>
      </c>
      <c r="AW38" s="69">
        <f t="shared" si="1"/>
        <v>4</v>
      </c>
      <c r="AX38" s="3">
        <f t="shared" si="2"/>
        <v>182</v>
      </c>
      <c r="AY38" s="7"/>
      <c r="AZ38" s="99">
        <f t="shared" si="9"/>
        <v>36</v>
      </c>
      <c r="BA38" s="7"/>
      <c r="BB38" s="7"/>
      <c r="BC38" s="7"/>
    </row>
    <row r="39" spans="1:55" x14ac:dyDescent="0.25">
      <c r="A39" s="2">
        <f t="shared" si="10"/>
        <v>32</v>
      </c>
      <c r="B39" s="10">
        <v>3</v>
      </c>
      <c r="C39" s="10">
        <v>3</v>
      </c>
      <c r="D39" s="10">
        <v>3</v>
      </c>
      <c r="E39" s="10">
        <v>3</v>
      </c>
      <c r="F39" s="10">
        <v>3</v>
      </c>
      <c r="G39" s="10">
        <v>1</v>
      </c>
      <c r="H39" s="10">
        <v>3</v>
      </c>
      <c r="I39" s="10">
        <f t="shared" si="3"/>
        <v>19</v>
      </c>
      <c r="J39" s="12">
        <v>2</v>
      </c>
      <c r="K39" s="12">
        <v>3</v>
      </c>
      <c r="L39" s="12">
        <v>1</v>
      </c>
      <c r="M39" s="12">
        <v>3</v>
      </c>
      <c r="N39" s="12">
        <v>3</v>
      </c>
      <c r="O39" s="12">
        <v>1</v>
      </c>
      <c r="P39" s="12">
        <v>2</v>
      </c>
      <c r="Q39" s="12">
        <v>3</v>
      </c>
      <c r="R39" s="12">
        <v>2</v>
      </c>
      <c r="S39" s="12">
        <v>2</v>
      </c>
      <c r="T39" s="12">
        <v>4</v>
      </c>
      <c r="U39" s="12">
        <v>4</v>
      </c>
      <c r="V39" s="12">
        <v>3</v>
      </c>
      <c r="W39" s="12">
        <f t="shared" si="4"/>
        <v>33</v>
      </c>
      <c r="X39" s="50">
        <v>2</v>
      </c>
      <c r="Y39" s="50">
        <v>1</v>
      </c>
      <c r="Z39" s="50">
        <v>1</v>
      </c>
      <c r="AA39" s="50">
        <v>3</v>
      </c>
      <c r="AB39" s="56">
        <f t="shared" si="5"/>
        <v>7</v>
      </c>
      <c r="AC39" s="13">
        <v>3</v>
      </c>
      <c r="AD39" s="13">
        <v>3</v>
      </c>
      <c r="AE39" s="13">
        <v>2</v>
      </c>
      <c r="AF39" s="13">
        <v>3</v>
      </c>
      <c r="AG39" s="57">
        <f t="shared" si="6"/>
        <v>11</v>
      </c>
      <c r="AH39" s="58">
        <v>4</v>
      </c>
      <c r="AI39" s="55">
        <v>3</v>
      </c>
      <c r="AJ39" s="55">
        <v>1</v>
      </c>
      <c r="AK39" s="55">
        <v>2</v>
      </c>
      <c r="AL39" s="55">
        <v>1</v>
      </c>
      <c r="AM39" s="55">
        <v>2</v>
      </c>
      <c r="AN39" s="55">
        <f t="shared" si="7"/>
        <v>13</v>
      </c>
      <c r="AO39" s="53">
        <v>4</v>
      </c>
      <c r="AP39" s="53">
        <v>2</v>
      </c>
      <c r="AQ39" s="53">
        <v>2</v>
      </c>
      <c r="AR39" s="53">
        <v>2</v>
      </c>
      <c r="AS39" s="53">
        <f t="shared" si="8"/>
        <v>10</v>
      </c>
      <c r="AT39" s="48">
        <v>2</v>
      </c>
      <c r="AU39" s="48">
        <v>2</v>
      </c>
      <c r="AV39" s="48">
        <v>1</v>
      </c>
      <c r="AW39" s="69">
        <f t="shared" si="1"/>
        <v>5</v>
      </c>
      <c r="AX39" s="3">
        <f t="shared" si="2"/>
        <v>191</v>
      </c>
      <c r="AY39" s="7"/>
      <c r="AZ39" s="99">
        <f t="shared" si="9"/>
        <v>39</v>
      </c>
      <c r="BA39" s="7"/>
      <c r="BB39" s="7"/>
      <c r="BC39" s="7"/>
    </row>
    <row r="40" spans="1:55" x14ac:dyDescent="0.25">
      <c r="A40" s="2">
        <f t="shared" si="10"/>
        <v>33</v>
      </c>
      <c r="B40" s="10">
        <v>3</v>
      </c>
      <c r="C40" s="10">
        <v>3</v>
      </c>
      <c r="D40" s="10">
        <v>3</v>
      </c>
      <c r="E40" s="10">
        <v>3</v>
      </c>
      <c r="F40" s="10">
        <v>2</v>
      </c>
      <c r="G40" s="10">
        <v>1</v>
      </c>
      <c r="H40" s="10">
        <v>3</v>
      </c>
      <c r="I40" s="10">
        <f t="shared" si="3"/>
        <v>18</v>
      </c>
      <c r="J40" s="12">
        <v>3</v>
      </c>
      <c r="K40" s="12">
        <v>3</v>
      </c>
      <c r="L40" s="12">
        <v>1</v>
      </c>
      <c r="M40" s="12">
        <v>3</v>
      </c>
      <c r="N40" s="12">
        <v>1</v>
      </c>
      <c r="O40" s="12">
        <v>1</v>
      </c>
      <c r="P40" s="12">
        <v>2</v>
      </c>
      <c r="Q40" s="12">
        <v>2</v>
      </c>
      <c r="R40" s="12">
        <v>3</v>
      </c>
      <c r="S40" s="12">
        <v>1</v>
      </c>
      <c r="T40" s="12">
        <v>4</v>
      </c>
      <c r="U40" s="12">
        <v>3</v>
      </c>
      <c r="V40" s="12">
        <v>4</v>
      </c>
      <c r="W40" s="12">
        <f t="shared" si="4"/>
        <v>31</v>
      </c>
      <c r="X40" s="50">
        <v>3</v>
      </c>
      <c r="Y40" s="50">
        <v>1</v>
      </c>
      <c r="Z40" s="50">
        <v>1</v>
      </c>
      <c r="AA40" s="50">
        <v>3</v>
      </c>
      <c r="AB40" s="56">
        <f t="shared" si="5"/>
        <v>8</v>
      </c>
      <c r="AC40" s="13">
        <v>4</v>
      </c>
      <c r="AD40" s="13">
        <v>3</v>
      </c>
      <c r="AE40" s="13">
        <v>3</v>
      </c>
      <c r="AF40" s="13">
        <v>2</v>
      </c>
      <c r="AG40" s="57">
        <f t="shared" si="6"/>
        <v>12</v>
      </c>
      <c r="AH40" s="58">
        <v>3</v>
      </c>
      <c r="AI40" s="55">
        <v>3</v>
      </c>
      <c r="AJ40" s="55">
        <v>2</v>
      </c>
      <c r="AK40" s="55">
        <v>2</v>
      </c>
      <c r="AL40" s="55">
        <v>2</v>
      </c>
      <c r="AM40" s="55">
        <v>2</v>
      </c>
      <c r="AN40" s="55">
        <f t="shared" si="7"/>
        <v>14</v>
      </c>
      <c r="AO40" s="53">
        <v>3</v>
      </c>
      <c r="AP40" s="53">
        <v>1</v>
      </c>
      <c r="AQ40" s="53">
        <v>2</v>
      </c>
      <c r="AR40" s="53">
        <v>2</v>
      </c>
      <c r="AS40" s="53">
        <f t="shared" si="8"/>
        <v>8</v>
      </c>
      <c r="AT40" s="48">
        <v>2</v>
      </c>
      <c r="AU40" s="48">
        <v>1</v>
      </c>
      <c r="AV40" s="48">
        <v>1</v>
      </c>
      <c r="AW40" s="69">
        <f t="shared" ref="AW40:AW71" si="11">SUM(AT40:AV40)</f>
        <v>4</v>
      </c>
      <c r="AX40" s="3">
        <f t="shared" ref="AX40:AX57" si="12">SUM(B40:AV40)</f>
        <v>186</v>
      </c>
      <c r="AY40" s="7"/>
      <c r="AZ40" s="99">
        <f t="shared" si="9"/>
        <v>38</v>
      </c>
      <c r="BA40" s="7"/>
      <c r="BB40" s="7"/>
      <c r="BC40" s="7"/>
    </row>
    <row r="41" spans="1:55" x14ac:dyDescent="0.25">
      <c r="A41" s="2">
        <f t="shared" si="10"/>
        <v>34</v>
      </c>
      <c r="B41" s="10">
        <v>3</v>
      </c>
      <c r="C41" s="10">
        <v>3</v>
      </c>
      <c r="D41" s="10">
        <v>3</v>
      </c>
      <c r="E41" s="10">
        <v>3</v>
      </c>
      <c r="F41" s="10">
        <v>2</v>
      </c>
      <c r="G41" s="10">
        <v>1</v>
      </c>
      <c r="H41" s="10">
        <v>2</v>
      </c>
      <c r="I41" s="10">
        <f t="shared" si="3"/>
        <v>17</v>
      </c>
      <c r="J41" s="12">
        <v>2</v>
      </c>
      <c r="K41" s="12">
        <v>4</v>
      </c>
      <c r="L41" s="12">
        <v>1</v>
      </c>
      <c r="M41" s="12">
        <v>3</v>
      </c>
      <c r="N41" s="12">
        <v>2</v>
      </c>
      <c r="O41" s="12">
        <v>1</v>
      </c>
      <c r="P41" s="12">
        <v>3</v>
      </c>
      <c r="Q41" s="12">
        <v>2</v>
      </c>
      <c r="R41" s="12">
        <v>2</v>
      </c>
      <c r="S41" s="12">
        <v>1</v>
      </c>
      <c r="T41" s="12">
        <v>3</v>
      </c>
      <c r="U41" s="12">
        <v>4</v>
      </c>
      <c r="V41" s="12">
        <v>4</v>
      </c>
      <c r="W41" s="12">
        <f t="shared" si="4"/>
        <v>32</v>
      </c>
      <c r="X41" s="50">
        <v>2</v>
      </c>
      <c r="Y41" s="50">
        <v>2</v>
      </c>
      <c r="Z41" s="50">
        <v>2</v>
      </c>
      <c r="AA41" s="50">
        <v>3</v>
      </c>
      <c r="AB41" s="56">
        <f t="shared" si="5"/>
        <v>9</v>
      </c>
      <c r="AC41" s="13">
        <v>3</v>
      </c>
      <c r="AD41" s="13">
        <v>3</v>
      </c>
      <c r="AE41" s="13">
        <v>3</v>
      </c>
      <c r="AF41" s="13">
        <v>1</v>
      </c>
      <c r="AG41" s="57">
        <f t="shared" si="6"/>
        <v>10</v>
      </c>
      <c r="AH41" s="58">
        <v>2</v>
      </c>
      <c r="AI41" s="55">
        <v>2</v>
      </c>
      <c r="AJ41" s="55">
        <v>4</v>
      </c>
      <c r="AK41" s="55">
        <v>1</v>
      </c>
      <c r="AL41" s="55">
        <v>2</v>
      </c>
      <c r="AM41" s="55">
        <v>2</v>
      </c>
      <c r="AN41" s="55">
        <f t="shared" si="7"/>
        <v>13</v>
      </c>
      <c r="AO41" s="53">
        <v>2</v>
      </c>
      <c r="AP41" s="53">
        <v>2</v>
      </c>
      <c r="AQ41" s="53">
        <v>3</v>
      </c>
      <c r="AR41" s="53">
        <v>2</v>
      </c>
      <c r="AS41" s="53">
        <f t="shared" si="8"/>
        <v>9</v>
      </c>
      <c r="AT41" s="48">
        <v>2</v>
      </c>
      <c r="AU41" s="48">
        <v>2</v>
      </c>
      <c r="AV41" s="48">
        <v>1</v>
      </c>
      <c r="AW41" s="69">
        <f t="shared" si="11"/>
        <v>5</v>
      </c>
      <c r="AX41" s="3">
        <f t="shared" si="12"/>
        <v>185</v>
      </c>
      <c r="AY41" s="7"/>
      <c r="AZ41" s="99">
        <f t="shared" si="9"/>
        <v>37</v>
      </c>
      <c r="BA41" s="7"/>
      <c r="BB41" s="7"/>
      <c r="BC41" s="7"/>
    </row>
    <row r="42" spans="1:55" x14ac:dyDescent="0.25">
      <c r="A42" s="2">
        <f t="shared" si="10"/>
        <v>35</v>
      </c>
      <c r="B42" s="10">
        <v>4</v>
      </c>
      <c r="C42" s="10">
        <v>3</v>
      </c>
      <c r="D42" s="10">
        <v>3</v>
      </c>
      <c r="E42" s="10">
        <v>4</v>
      </c>
      <c r="F42" s="10">
        <v>2</v>
      </c>
      <c r="G42" s="10">
        <v>1</v>
      </c>
      <c r="H42" s="10">
        <v>3</v>
      </c>
      <c r="I42" s="10">
        <f t="shared" si="3"/>
        <v>20</v>
      </c>
      <c r="J42" s="12">
        <v>3</v>
      </c>
      <c r="K42" s="12">
        <v>3</v>
      </c>
      <c r="L42" s="12">
        <v>1</v>
      </c>
      <c r="M42" s="12">
        <v>4</v>
      </c>
      <c r="N42" s="12">
        <v>2</v>
      </c>
      <c r="O42" s="12">
        <v>2</v>
      </c>
      <c r="P42" s="12">
        <v>2</v>
      </c>
      <c r="Q42" s="12">
        <v>2</v>
      </c>
      <c r="R42" s="12">
        <v>2</v>
      </c>
      <c r="S42" s="12">
        <v>1</v>
      </c>
      <c r="T42" s="12">
        <v>4</v>
      </c>
      <c r="U42" s="12">
        <v>3</v>
      </c>
      <c r="V42" s="12">
        <v>4</v>
      </c>
      <c r="W42" s="12">
        <f t="shared" si="4"/>
        <v>33</v>
      </c>
      <c r="X42" s="50">
        <v>3</v>
      </c>
      <c r="Y42" s="50">
        <v>3</v>
      </c>
      <c r="Z42" s="50">
        <v>3</v>
      </c>
      <c r="AA42" s="50">
        <v>3</v>
      </c>
      <c r="AB42" s="56">
        <f t="shared" si="5"/>
        <v>12</v>
      </c>
      <c r="AC42" s="13">
        <v>3</v>
      </c>
      <c r="AD42" s="13">
        <v>2</v>
      </c>
      <c r="AE42" s="13">
        <v>3</v>
      </c>
      <c r="AF42" s="13">
        <v>2</v>
      </c>
      <c r="AG42" s="57">
        <f t="shared" si="6"/>
        <v>10</v>
      </c>
      <c r="AH42" s="58">
        <v>3</v>
      </c>
      <c r="AI42" s="55">
        <v>3</v>
      </c>
      <c r="AJ42" s="55">
        <v>4</v>
      </c>
      <c r="AK42" s="55">
        <v>2</v>
      </c>
      <c r="AL42" s="55">
        <v>1</v>
      </c>
      <c r="AM42" s="55">
        <v>2</v>
      </c>
      <c r="AN42" s="55">
        <f t="shared" si="7"/>
        <v>15</v>
      </c>
      <c r="AO42" s="53">
        <v>4</v>
      </c>
      <c r="AP42" s="53">
        <v>1</v>
      </c>
      <c r="AQ42" s="53">
        <v>3</v>
      </c>
      <c r="AR42" s="53">
        <v>2</v>
      </c>
      <c r="AS42" s="53">
        <f t="shared" si="8"/>
        <v>10</v>
      </c>
      <c r="AT42" s="48">
        <v>2</v>
      </c>
      <c r="AU42" s="48">
        <v>1</v>
      </c>
      <c r="AV42" s="48">
        <v>1</v>
      </c>
      <c r="AW42" s="69">
        <f t="shared" si="11"/>
        <v>4</v>
      </c>
      <c r="AX42" s="3">
        <f t="shared" si="12"/>
        <v>204</v>
      </c>
      <c r="AY42" s="7"/>
      <c r="AZ42" s="99">
        <f t="shared" si="9"/>
        <v>39</v>
      </c>
      <c r="BA42" s="7"/>
      <c r="BB42" s="7"/>
      <c r="BC42" s="7"/>
    </row>
    <row r="43" spans="1:55" x14ac:dyDescent="0.25">
      <c r="A43" s="2">
        <f t="shared" si="10"/>
        <v>36</v>
      </c>
      <c r="B43" s="10">
        <v>3</v>
      </c>
      <c r="C43" s="10">
        <v>3</v>
      </c>
      <c r="D43" s="10">
        <v>3</v>
      </c>
      <c r="E43" s="10">
        <v>3</v>
      </c>
      <c r="F43" s="10">
        <v>2</v>
      </c>
      <c r="G43" s="10">
        <v>1</v>
      </c>
      <c r="H43" s="10">
        <v>2</v>
      </c>
      <c r="I43" s="10">
        <f t="shared" si="3"/>
        <v>17</v>
      </c>
      <c r="J43" s="12">
        <v>2</v>
      </c>
      <c r="K43" s="12">
        <v>4</v>
      </c>
      <c r="L43" s="12">
        <v>1</v>
      </c>
      <c r="M43" s="12">
        <v>4</v>
      </c>
      <c r="N43" s="12">
        <v>2</v>
      </c>
      <c r="O43" s="12">
        <v>2</v>
      </c>
      <c r="P43" s="12">
        <v>3</v>
      </c>
      <c r="Q43" s="12">
        <v>2</v>
      </c>
      <c r="R43" s="12">
        <v>3</v>
      </c>
      <c r="S43" s="12">
        <v>1</v>
      </c>
      <c r="T43" s="12">
        <v>3</v>
      </c>
      <c r="U43" s="12">
        <v>4</v>
      </c>
      <c r="V43" s="12">
        <v>4</v>
      </c>
      <c r="W43" s="12">
        <f t="shared" si="4"/>
        <v>35</v>
      </c>
      <c r="X43" s="50">
        <v>2</v>
      </c>
      <c r="Y43" s="50">
        <v>2</v>
      </c>
      <c r="Z43" s="50">
        <v>4</v>
      </c>
      <c r="AA43" s="50">
        <v>2</v>
      </c>
      <c r="AB43" s="56">
        <f t="shared" si="5"/>
        <v>10</v>
      </c>
      <c r="AC43" s="13">
        <v>3</v>
      </c>
      <c r="AD43" s="13">
        <v>4</v>
      </c>
      <c r="AE43" s="13">
        <v>3</v>
      </c>
      <c r="AF43" s="13">
        <v>3</v>
      </c>
      <c r="AG43" s="57">
        <f t="shared" si="6"/>
        <v>13</v>
      </c>
      <c r="AH43" s="58">
        <v>3</v>
      </c>
      <c r="AI43" s="55">
        <v>2</v>
      </c>
      <c r="AJ43" s="55">
        <v>3</v>
      </c>
      <c r="AK43" s="55">
        <v>2</v>
      </c>
      <c r="AL43" s="55">
        <v>2</v>
      </c>
      <c r="AM43" s="55">
        <v>1</v>
      </c>
      <c r="AN43" s="55">
        <f t="shared" si="7"/>
        <v>13</v>
      </c>
      <c r="AO43" s="53">
        <v>3</v>
      </c>
      <c r="AP43" s="53">
        <v>2</v>
      </c>
      <c r="AQ43" s="53">
        <v>4</v>
      </c>
      <c r="AR43" s="53">
        <v>2</v>
      </c>
      <c r="AS43" s="53">
        <f t="shared" si="8"/>
        <v>11</v>
      </c>
      <c r="AT43" s="48">
        <v>2</v>
      </c>
      <c r="AU43" s="48">
        <v>2</v>
      </c>
      <c r="AV43" s="48">
        <v>1</v>
      </c>
      <c r="AW43" s="69">
        <f t="shared" si="11"/>
        <v>5</v>
      </c>
      <c r="AX43" s="3">
        <f t="shared" si="12"/>
        <v>203</v>
      </c>
      <c r="AY43" s="7"/>
      <c r="AZ43" s="99">
        <f t="shared" si="9"/>
        <v>42</v>
      </c>
      <c r="BA43" s="7"/>
      <c r="BB43" s="7"/>
      <c r="BC43" s="7"/>
    </row>
    <row r="44" spans="1:55" x14ac:dyDescent="0.25">
      <c r="A44" s="2">
        <f t="shared" si="10"/>
        <v>37</v>
      </c>
      <c r="B44" s="10">
        <v>3</v>
      </c>
      <c r="C44" s="10">
        <v>3</v>
      </c>
      <c r="D44" s="10">
        <v>4</v>
      </c>
      <c r="E44" s="10">
        <v>4</v>
      </c>
      <c r="F44" s="10">
        <v>3</v>
      </c>
      <c r="G44" s="10">
        <v>1</v>
      </c>
      <c r="H44" s="10">
        <v>3</v>
      </c>
      <c r="I44" s="10">
        <f t="shared" si="3"/>
        <v>21</v>
      </c>
      <c r="J44" s="12">
        <v>2</v>
      </c>
      <c r="K44" s="12">
        <v>3</v>
      </c>
      <c r="L44" s="12">
        <v>1</v>
      </c>
      <c r="M44" s="12">
        <v>3</v>
      </c>
      <c r="N44" s="12">
        <v>3</v>
      </c>
      <c r="O44" s="12">
        <v>2</v>
      </c>
      <c r="P44" s="12">
        <v>2</v>
      </c>
      <c r="Q44" s="12">
        <v>3</v>
      </c>
      <c r="R44" s="12">
        <v>1</v>
      </c>
      <c r="S44" s="12">
        <v>2</v>
      </c>
      <c r="T44" s="12">
        <v>4</v>
      </c>
      <c r="U44" s="12">
        <v>3</v>
      </c>
      <c r="V44" s="12">
        <v>4</v>
      </c>
      <c r="W44" s="12">
        <f t="shared" si="4"/>
        <v>33</v>
      </c>
      <c r="X44" s="50">
        <v>2</v>
      </c>
      <c r="Y44" s="50">
        <v>1</v>
      </c>
      <c r="Z44" s="50">
        <v>3</v>
      </c>
      <c r="AA44" s="50">
        <v>3</v>
      </c>
      <c r="AB44" s="56">
        <f t="shared" si="5"/>
        <v>9</v>
      </c>
      <c r="AC44" s="13">
        <v>2</v>
      </c>
      <c r="AD44" s="13">
        <v>3</v>
      </c>
      <c r="AE44" s="13">
        <v>2</v>
      </c>
      <c r="AF44" s="13">
        <v>2</v>
      </c>
      <c r="AG44" s="57">
        <f t="shared" si="6"/>
        <v>9</v>
      </c>
      <c r="AH44" s="58">
        <v>3</v>
      </c>
      <c r="AI44" s="55">
        <v>2</v>
      </c>
      <c r="AJ44" s="55">
        <v>2</v>
      </c>
      <c r="AK44" s="55">
        <v>1</v>
      </c>
      <c r="AL44" s="55">
        <v>1</v>
      </c>
      <c r="AM44" s="55">
        <v>1</v>
      </c>
      <c r="AN44" s="55">
        <f t="shared" si="7"/>
        <v>10</v>
      </c>
      <c r="AO44" s="53">
        <v>2</v>
      </c>
      <c r="AP44" s="53">
        <v>2</v>
      </c>
      <c r="AQ44" s="53">
        <v>3</v>
      </c>
      <c r="AR44" s="53">
        <v>2</v>
      </c>
      <c r="AS44" s="53">
        <f t="shared" si="8"/>
        <v>9</v>
      </c>
      <c r="AT44" s="48">
        <v>2</v>
      </c>
      <c r="AU44" s="48">
        <v>2</v>
      </c>
      <c r="AV44" s="48">
        <v>1</v>
      </c>
      <c r="AW44" s="69">
        <f t="shared" si="11"/>
        <v>5</v>
      </c>
      <c r="AX44" s="3">
        <f t="shared" si="12"/>
        <v>187</v>
      </c>
      <c r="AY44" s="7"/>
      <c r="AZ44" s="99">
        <f t="shared" si="9"/>
        <v>33</v>
      </c>
      <c r="BA44" s="7"/>
      <c r="BB44" s="7"/>
      <c r="BC44" s="7"/>
    </row>
    <row r="45" spans="1:55" x14ac:dyDescent="0.25">
      <c r="A45" s="2">
        <f t="shared" si="10"/>
        <v>38</v>
      </c>
      <c r="B45" s="10">
        <v>4</v>
      </c>
      <c r="C45" s="10">
        <v>3</v>
      </c>
      <c r="D45" s="10">
        <v>3</v>
      </c>
      <c r="E45" s="10">
        <v>4</v>
      </c>
      <c r="F45" s="10">
        <v>2</v>
      </c>
      <c r="G45" s="10">
        <v>2</v>
      </c>
      <c r="H45" s="10">
        <v>3</v>
      </c>
      <c r="I45" s="10">
        <f t="shared" si="3"/>
        <v>21</v>
      </c>
      <c r="J45" s="12">
        <v>2</v>
      </c>
      <c r="K45" s="12">
        <v>3</v>
      </c>
      <c r="L45" s="12">
        <v>2</v>
      </c>
      <c r="M45" s="12">
        <v>4</v>
      </c>
      <c r="N45" s="12">
        <v>3</v>
      </c>
      <c r="O45" s="12">
        <v>1</v>
      </c>
      <c r="P45" s="12">
        <v>3</v>
      </c>
      <c r="Q45" s="12">
        <v>2</v>
      </c>
      <c r="R45" s="12">
        <v>2</v>
      </c>
      <c r="S45" s="12">
        <v>2</v>
      </c>
      <c r="T45" s="12">
        <v>3</v>
      </c>
      <c r="U45" s="12">
        <v>4</v>
      </c>
      <c r="V45" s="12">
        <v>4</v>
      </c>
      <c r="W45" s="12">
        <f t="shared" si="4"/>
        <v>35</v>
      </c>
      <c r="X45" s="50">
        <v>2</v>
      </c>
      <c r="Y45" s="50">
        <v>2</v>
      </c>
      <c r="Z45" s="50">
        <v>4</v>
      </c>
      <c r="AA45" s="50">
        <v>2</v>
      </c>
      <c r="AB45" s="56">
        <f t="shared" si="5"/>
        <v>10</v>
      </c>
      <c r="AC45" s="13">
        <v>2</v>
      </c>
      <c r="AD45" s="13">
        <v>3</v>
      </c>
      <c r="AE45" s="13">
        <v>3</v>
      </c>
      <c r="AF45" s="13">
        <v>2</v>
      </c>
      <c r="AG45" s="57">
        <f t="shared" si="6"/>
        <v>10</v>
      </c>
      <c r="AH45" s="58">
        <v>2</v>
      </c>
      <c r="AI45" s="55">
        <v>2</v>
      </c>
      <c r="AJ45" s="55">
        <v>1</v>
      </c>
      <c r="AK45" s="55">
        <v>2</v>
      </c>
      <c r="AL45" s="55">
        <v>2</v>
      </c>
      <c r="AM45" s="55">
        <v>1</v>
      </c>
      <c r="AN45" s="55">
        <f t="shared" si="7"/>
        <v>10</v>
      </c>
      <c r="AO45" s="53">
        <v>3</v>
      </c>
      <c r="AP45" s="53">
        <v>2</v>
      </c>
      <c r="AQ45" s="53">
        <v>2</v>
      </c>
      <c r="AR45" s="53">
        <v>1</v>
      </c>
      <c r="AS45" s="53">
        <f t="shared" si="8"/>
        <v>8</v>
      </c>
      <c r="AT45" s="48">
        <v>2</v>
      </c>
      <c r="AU45" s="48">
        <v>2</v>
      </c>
      <c r="AV45" s="48">
        <v>1</v>
      </c>
      <c r="AW45" s="69">
        <f t="shared" si="11"/>
        <v>5</v>
      </c>
      <c r="AX45" s="3">
        <f t="shared" si="12"/>
        <v>193</v>
      </c>
      <c r="AY45" s="7"/>
      <c r="AZ45" s="99">
        <f t="shared" si="9"/>
        <v>33</v>
      </c>
      <c r="BA45" s="7"/>
      <c r="BB45" s="7"/>
      <c r="BC45" s="7"/>
    </row>
    <row r="46" spans="1:55" x14ac:dyDescent="0.25">
      <c r="A46" s="2">
        <f t="shared" si="10"/>
        <v>39</v>
      </c>
      <c r="B46" s="10">
        <v>2</v>
      </c>
      <c r="C46" s="10">
        <v>2</v>
      </c>
      <c r="D46" s="10">
        <v>3</v>
      </c>
      <c r="E46" s="10">
        <v>3</v>
      </c>
      <c r="F46" s="10">
        <v>2</v>
      </c>
      <c r="G46" s="10">
        <v>1</v>
      </c>
      <c r="H46" s="10">
        <v>2</v>
      </c>
      <c r="I46" s="10">
        <f t="shared" si="3"/>
        <v>15</v>
      </c>
      <c r="J46" s="12">
        <v>3</v>
      </c>
      <c r="K46" s="12">
        <v>3</v>
      </c>
      <c r="L46" s="12">
        <v>3</v>
      </c>
      <c r="M46" s="12">
        <v>4</v>
      </c>
      <c r="N46" s="12">
        <v>3</v>
      </c>
      <c r="O46" s="12">
        <v>2</v>
      </c>
      <c r="P46" s="12">
        <v>3</v>
      </c>
      <c r="Q46" s="12">
        <v>2</v>
      </c>
      <c r="R46" s="12">
        <v>3</v>
      </c>
      <c r="S46" s="12">
        <v>2</v>
      </c>
      <c r="T46" s="12">
        <v>4</v>
      </c>
      <c r="U46" s="12">
        <v>3</v>
      </c>
      <c r="V46" s="12">
        <v>3</v>
      </c>
      <c r="W46" s="12">
        <f t="shared" si="4"/>
        <v>38</v>
      </c>
      <c r="X46" s="50">
        <v>2</v>
      </c>
      <c r="Y46" s="50">
        <v>3</v>
      </c>
      <c r="Z46" s="50">
        <v>2</v>
      </c>
      <c r="AA46" s="50">
        <v>3</v>
      </c>
      <c r="AB46" s="56">
        <f t="shared" si="5"/>
        <v>10</v>
      </c>
      <c r="AC46" s="13">
        <v>3</v>
      </c>
      <c r="AD46" s="13">
        <v>4</v>
      </c>
      <c r="AE46" s="13">
        <v>2</v>
      </c>
      <c r="AF46" s="13">
        <v>3</v>
      </c>
      <c r="AG46" s="57">
        <f t="shared" si="6"/>
        <v>12</v>
      </c>
      <c r="AH46" s="58">
        <v>3</v>
      </c>
      <c r="AI46" s="55">
        <v>1</v>
      </c>
      <c r="AJ46" s="55">
        <v>3</v>
      </c>
      <c r="AK46" s="55">
        <v>2</v>
      </c>
      <c r="AL46" s="55">
        <v>2</v>
      </c>
      <c r="AM46" s="55">
        <v>2</v>
      </c>
      <c r="AN46" s="55">
        <f t="shared" si="7"/>
        <v>13</v>
      </c>
      <c r="AO46" s="53">
        <v>4</v>
      </c>
      <c r="AP46" s="53">
        <v>2</v>
      </c>
      <c r="AQ46" s="53">
        <v>3</v>
      </c>
      <c r="AR46" s="53">
        <v>2</v>
      </c>
      <c r="AS46" s="53">
        <f t="shared" si="8"/>
        <v>11</v>
      </c>
      <c r="AT46" s="48">
        <v>2</v>
      </c>
      <c r="AU46" s="48">
        <v>2</v>
      </c>
      <c r="AV46" s="48">
        <v>1</v>
      </c>
      <c r="AW46" s="69">
        <f t="shared" si="11"/>
        <v>5</v>
      </c>
      <c r="AX46" s="3">
        <f t="shared" si="12"/>
        <v>203</v>
      </c>
      <c r="AY46" s="7"/>
      <c r="AZ46" s="99">
        <f t="shared" si="9"/>
        <v>41</v>
      </c>
      <c r="BA46" s="7"/>
      <c r="BB46" s="7"/>
      <c r="BC46" s="7"/>
    </row>
    <row r="47" spans="1:55" x14ac:dyDescent="0.25">
      <c r="A47" s="2">
        <f t="shared" si="10"/>
        <v>40</v>
      </c>
      <c r="B47" s="10">
        <v>3</v>
      </c>
      <c r="C47" s="10">
        <v>3</v>
      </c>
      <c r="D47" s="10">
        <v>4</v>
      </c>
      <c r="E47" s="10">
        <v>3</v>
      </c>
      <c r="F47" s="10">
        <v>2</v>
      </c>
      <c r="G47" s="10">
        <v>2</v>
      </c>
      <c r="H47" s="10">
        <v>2</v>
      </c>
      <c r="I47" s="10">
        <f t="shared" si="3"/>
        <v>19</v>
      </c>
      <c r="J47" s="12">
        <v>3</v>
      </c>
      <c r="K47" s="12">
        <v>3</v>
      </c>
      <c r="L47" s="12">
        <v>3</v>
      </c>
      <c r="M47" s="12">
        <v>3</v>
      </c>
      <c r="N47" s="12">
        <v>2</v>
      </c>
      <c r="O47" s="12">
        <v>1</v>
      </c>
      <c r="P47" s="12">
        <v>3</v>
      </c>
      <c r="Q47" s="12">
        <v>1</v>
      </c>
      <c r="R47" s="12">
        <v>2</v>
      </c>
      <c r="S47" s="12">
        <v>2</v>
      </c>
      <c r="T47" s="12">
        <v>3</v>
      </c>
      <c r="U47" s="12">
        <v>4</v>
      </c>
      <c r="V47" s="12">
        <v>4</v>
      </c>
      <c r="W47" s="12">
        <f t="shared" si="4"/>
        <v>34</v>
      </c>
      <c r="X47" s="50">
        <v>2</v>
      </c>
      <c r="Y47" s="50">
        <v>2</v>
      </c>
      <c r="Z47" s="50">
        <v>3</v>
      </c>
      <c r="AA47" s="50">
        <v>3</v>
      </c>
      <c r="AB47" s="56">
        <f t="shared" si="5"/>
        <v>10</v>
      </c>
      <c r="AC47" s="13">
        <v>2</v>
      </c>
      <c r="AD47" s="13">
        <v>3</v>
      </c>
      <c r="AE47" s="13">
        <v>3</v>
      </c>
      <c r="AF47" s="13">
        <v>2</v>
      </c>
      <c r="AG47" s="57">
        <f t="shared" si="6"/>
        <v>10</v>
      </c>
      <c r="AH47" s="58">
        <v>3</v>
      </c>
      <c r="AI47" s="55">
        <v>1</v>
      </c>
      <c r="AJ47" s="55">
        <v>4</v>
      </c>
      <c r="AK47" s="55">
        <v>1</v>
      </c>
      <c r="AL47" s="55">
        <v>1</v>
      </c>
      <c r="AM47" s="55">
        <v>2</v>
      </c>
      <c r="AN47" s="55">
        <f t="shared" si="7"/>
        <v>12</v>
      </c>
      <c r="AO47" s="53">
        <v>4</v>
      </c>
      <c r="AP47" s="53">
        <v>2</v>
      </c>
      <c r="AQ47" s="53">
        <v>4</v>
      </c>
      <c r="AR47" s="53">
        <v>2</v>
      </c>
      <c r="AS47" s="53">
        <f t="shared" si="8"/>
        <v>12</v>
      </c>
      <c r="AT47" s="48">
        <v>2</v>
      </c>
      <c r="AU47" s="48">
        <v>1</v>
      </c>
      <c r="AV47" s="48">
        <v>1</v>
      </c>
      <c r="AW47" s="69">
        <f t="shared" si="11"/>
        <v>4</v>
      </c>
      <c r="AX47" s="3">
        <f t="shared" si="12"/>
        <v>198</v>
      </c>
      <c r="AY47" s="7"/>
      <c r="AZ47" s="99">
        <f t="shared" si="9"/>
        <v>38</v>
      </c>
      <c r="BA47" s="7"/>
      <c r="BB47" s="7"/>
      <c r="BC47" s="7"/>
    </row>
    <row r="48" spans="1:55" x14ac:dyDescent="0.25">
      <c r="A48" s="2">
        <f t="shared" si="10"/>
        <v>41</v>
      </c>
      <c r="B48" s="10">
        <v>4</v>
      </c>
      <c r="C48" s="10">
        <v>4</v>
      </c>
      <c r="D48" s="10">
        <v>3</v>
      </c>
      <c r="E48" s="10">
        <v>3</v>
      </c>
      <c r="F48" s="10">
        <v>2</v>
      </c>
      <c r="G48" s="10">
        <v>1</v>
      </c>
      <c r="H48" s="10">
        <v>3</v>
      </c>
      <c r="I48" s="10">
        <f t="shared" si="3"/>
        <v>20</v>
      </c>
      <c r="J48" s="12">
        <v>3</v>
      </c>
      <c r="K48" s="12">
        <v>3</v>
      </c>
      <c r="L48" s="12">
        <v>2</v>
      </c>
      <c r="M48" s="12">
        <v>4</v>
      </c>
      <c r="N48" s="12">
        <v>2</v>
      </c>
      <c r="O48" s="12">
        <v>2</v>
      </c>
      <c r="P48" s="12">
        <v>2</v>
      </c>
      <c r="Q48" s="12">
        <v>1</v>
      </c>
      <c r="R48" s="12">
        <v>1</v>
      </c>
      <c r="S48" s="12">
        <v>2</v>
      </c>
      <c r="T48" s="12">
        <v>4</v>
      </c>
      <c r="U48" s="12">
        <v>3</v>
      </c>
      <c r="V48" s="12">
        <v>3</v>
      </c>
      <c r="W48" s="12">
        <f t="shared" si="4"/>
        <v>32</v>
      </c>
      <c r="X48" s="50">
        <v>2</v>
      </c>
      <c r="Y48" s="50">
        <v>1</v>
      </c>
      <c r="Z48" s="50">
        <v>4</v>
      </c>
      <c r="AA48" s="50">
        <v>2</v>
      </c>
      <c r="AB48" s="56">
        <f t="shared" si="5"/>
        <v>9</v>
      </c>
      <c r="AC48" s="13">
        <v>3</v>
      </c>
      <c r="AD48" s="13">
        <v>3</v>
      </c>
      <c r="AE48" s="13">
        <v>2</v>
      </c>
      <c r="AF48" s="13">
        <v>1</v>
      </c>
      <c r="AG48" s="57">
        <f t="shared" si="6"/>
        <v>9</v>
      </c>
      <c r="AH48" s="58">
        <v>3</v>
      </c>
      <c r="AI48" s="55">
        <v>2</v>
      </c>
      <c r="AJ48" s="55">
        <v>3</v>
      </c>
      <c r="AK48" s="55">
        <v>2</v>
      </c>
      <c r="AL48" s="55">
        <v>2</v>
      </c>
      <c r="AM48" s="55">
        <v>2</v>
      </c>
      <c r="AN48" s="55">
        <f t="shared" si="7"/>
        <v>14</v>
      </c>
      <c r="AO48" s="53">
        <v>3</v>
      </c>
      <c r="AP48" s="53">
        <v>2</v>
      </c>
      <c r="AQ48" s="53">
        <v>3</v>
      </c>
      <c r="AR48" s="53">
        <v>2</v>
      </c>
      <c r="AS48" s="53">
        <f t="shared" si="8"/>
        <v>10</v>
      </c>
      <c r="AT48" s="48">
        <v>2</v>
      </c>
      <c r="AU48" s="48">
        <v>2</v>
      </c>
      <c r="AV48" s="48">
        <v>1</v>
      </c>
      <c r="AW48" s="69">
        <f t="shared" si="11"/>
        <v>5</v>
      </c>
      <c r="AX48" s="3">
        <f t="shared" si="12"/>
        <v>193</v>
      </c>
      <c r="AY48" s="7"/>
      <c r="AZ48" s="99">
        <f t="shared" si="9"/>
        <v>38</v>
      </c>
      <c r="BA48" s="7"/>
      <c r="BB48" s="7"/>
      <c r="BC48" s="7"/>
    </row>
    <row r="49" spans="1:55" x14ac:dyDescent="0.25">
      <c r="A49" s="2">
        <f t="shared" si="10"/>
        <v>42</v>
      </c>
      <c r="B49" s="10">
        <v>3</v>
      </c>
      <c r="C49" s="10">
        <v>4</v>
      </c>
      <c r="D49" s="10">
        <v>3</v>
      </c>
      <c r="E49" s="10">
        <v>4</v>
      </c>
      <c r="F49" s="10">
        <v>1</v>
      </c>
      <c r="G49" s="10">
        <v>1</v>
      </c>
      <c r="H49" s="10">
        <v>3</v>
      </c>
      <c r="I49" s="10">
        <f t="shared" si="3"/>
        <v>19</v>
      </c>
      <c r="J49" s="12">
        <v>2</v>
      </c>
      <c r="K49" s="12">
        <v>3</v>
      </c>
      <c r="L49" s="12">
        <v>2</v>
      </c>
      <c r="M49" s="12">
        <v>4</v>
      </c>
      <c r="N49" s="12">
        <v>3</v>
      </c>
      <c r="O49" s="12">
        <v>1</v>
      </c>
      <c r="P49" s="12">
        <v>2</v>
      </c>
      <c r="Q49" s="12">
        <v>2</v>
      </c>
      <c r="R49" s="12">
        <v>2</v>
      </c>
      <c r="S49" s="12">
        <v>1</v>
      </c>
      <c r="T49" s="12">
        <v>3</v>
      </c>
      <c r="U49" s="12">
        <v>4</v>
      </c>
      <c r="V49" s="12">
        <v>4</v>
      </c>
      <c r="W49" s="12">
        <f t="shared" si="4"/>
        <v>33</v>
      </c>
      <c r="X49" s="50">
        <v>2</v>
      </c>
      <c r="Y49" s="50">
        <v>2</v>
      </c>
      <c r="Z49" s="50">
        <v>2</v>
      </c>
      <c r="AA49" s="50">
        <v>3</v>
      </c>
      <c r="AB49" s="56">
        <f t="shared" si="5"/>
        <v>9</v>
      </c>
      <c r="AC49" s="13">
        <v>2</v>
      </c>
      <c r="AD49" s="13">
        <v>4</v>
      </c>
      <c r="AE49" s="13">
        <v>2</v>
      </c>
      <c r="AF49" s="13">
        <v>1</v>
      </c>
      <c r="AG49" s="57">
        <f t="shared" si="6"/>
        <v>9</v>
      </c>
      <c r="AH49" s="58">
        <v>2</v>
      </c>
      <c r="AI49" s="55">
        <v>3</v>
      </c>
      <c r="AJ49" s="55">
        <v>1</v>
      </c>
      <c r="AK49" s="55">
        <v>2</v>
      </c>
      <c r="AL49" s="55">
        <v>1</v>
      </c>
      <c r="AM49" s="55">
        <v>2</v>
      </c>
      <c r="AN49" s="55">
        <f t="shared" si="7"/>
        <v>11</v>
      </c>
      <c r="AO49" s="53">
        <v>4</v>
      </c>
      <c r="AP49" s="53">
        <v>1</v>
      </c>
      <c r="AQ49" s="53">
        <v>3</v>
      </c>
      <c r="AR49" s="53">
        <v>1</v>
      </c>
      <c r="AS49" s="53">
        <f t="shared" si="8"/>
        <v>9</v>
      </c>
      <c r="AT49" s="48">
        <v>2</v>
      </c>
      <c r="AU49" s="48">
        <v>2</v>
      </c>
      <c r="AV49" s="48">
        <v>1</v>
      </c>
      <c r="AW49" s="69">
        <f t="shared" si="11"/>
        <v>5</v>
      </c>
      <c r="AX49" s="3">
        <f t="shared" si="12"/>
        <v>185</v>
      </c>
      <c r="AY49" s="7"/>
      <c r="AZ49" s="99">
        <f t="shared" si="9"/>
        <v>34</v>
      </c>
      <c r="BA49" s="7"/>
      <c r="BB49" s="7"/>
      <c r="BC49" s="7"/>
    </row>
    <row r="50" spans="1:55" x14ac:dyDescent="0.25">
      <c r="A50" s="2">
        <f t="shared" si="10"/>
        <v>43</v>
      </c>
      <c r="B50" s="10">
        <v>3</v>
      </c>
      <c r="C50" s="10">
        <v>3</v>
      </c>
      <c r="D50" s="10">
        <v>3</v>
      </c>
      <c r="E50" s="10">
        <v>4</v>
      </c>
      <c r="F50" s="10">
        <v>2</v>
      </c>
      <c r="G50" s="10">
        <v>1</v>
      </c>
      <c r="H50" s="10">
        <v>3</v>
      </c>
      <c r="I50" s="10">
        <f t="shared" si="3"/>
        <v>19</v>
      </c>
      <c r="J50" s="12">
        <v>3</v>
      </c>
      <c r="K50" s="12">
        <v>4</v>
      </c>
      <c r="L50" s="12">
        <v>3</v>
      </c>
      <c r="M50" s="12">
        <v>4</v>
      </c>
      <c r="N50" s="12">
        <v>2</v>
      </c>
      <c r="O50" s="12">
        <v>1</v>
      </c>
      <c r="P50" s="12">
        <v>3</v>
      </c>
      <c r="Q50" s="12">
        <v>3</v>
      </c>
      <c r="R50" s="12">
        <v>3</v>
      </c>
      <c r="S50" s="12">
        <v>1</v>
      </c>
      <c r="T50" s="12">
        <v>4</v>
      </c>
      <c r="U50" s="12">
        <v>4</v>
      </c>
      <c r="V50" s="12">
        <v>3</v>
      </c>
      <c r="W50" s="12">
        <f t="shared" si="4"/>
        <v>38</v>
      </c>
      <c r="X50" s="50">
        <v>3</v>
      </c>
      <c r="Y50" s="50">
        <v>3</v>
      </c>
      <c r="Z50" s="50">
        <v>4</v>
      </c>
      <c r="AA50" s="50">
        <v>2</v>
      </c>
      <c r="AB50" s="56">
        <f t="shared" si="5"/>
        <v>12</v>
      </c>
      <c r="AC50" s="13">
        <v>3</v>
      </c>
      <c r="AD50" s="13">
        <v>3</v>
      </c>
      <c r="AE50" s="13">
        <v>3</v>
      </c>
      <c r="AF50" s="13">
        <v>1</v>
      </c>
      <c r="AG50" s="57">
        <f t="shared" si="6"/>
        <v>10</v>
      </c>
      <c r="AH50" s="58">
        <v>3</v>
      </c>
      <c r="AI50" s="55">
        <v>2</v>
      </c>
      <c r="AJ50" s="55">
        <v>3</v>
      </c>
      <c r="AK50" s="55">
        <v>1</v>
      </c>
      <c r="AL50" s="55">
        <v>2</v>
      </c>
      <c r="AM50" s="55">
        <v>2</v>
      </c>
      <c r="AN50" s="55">
        <f t="shared" si="7"/>
        <v>13</v>
      </c>
      <c r="AO50" s="53">
        <v>3</v>
      </c>
      <c r="AP50" s="53">
        <v>1</v>
      </c>
      <c r="AQ50" s="53">
        <v>3</v>
      </c>
      <c r="AR50" s="53">
        <v>1</v>
      </c>
      <c r="AS50" s="53">
        <f t="shared" si="8"/>
        <v>8</v>
      </c>
      <c r="AT50" s="48">
        <v>2</v>
      </c>
      <c r="AU50" s="48">
        <v>1</v>
      </c>
      <c r="AV50" s="48">
        <v>1</v>
      </c>
      <c r="AW50" s="69">
        <f t="shared" si="11"/>
        <v>4</v>
      </c>
      <c r="AX50" s="3">
        <f t="shared" si="12"/>
        <v>204</v>
      </c>
      <c r="AY50" s="7"/>
      <c r="AZ50" s="99">
        <f t="shared" si="9"/>
        <v>35</v>
      </c>
      <c r="BA50" s="7"/>
      <c r="BB50" s="7"/>
      <c r="BC50" s="7"/>
    </row>
    <row r="51" spans="1:55" x14ac:dyDescent="0.25">
      <c r="A51" s="2">
        <f t="shared" si="10"/>
        <v>44</v>
      </c>
      <c r="B51" s="10">
        <v>4</v>
      </c>
      <c r="C51" s="10">
        <v>3</v>
      </c>
      <c r="D51" s="10">
        <v>4</v>
      </c>
      <c r="E51" s="10">
        <v>3</v>
      </c>
      <c r="F51" s="10">
        <v>2</v>
      </c>
      <c r="G51" s="10">
        <v>1</v>
      </c>
      <c r="H51" s="10">
        <v>3</v>
      </c>
      <c r="I51" s="10">
        <f t="shared" si="3"/>
        <v>20</v>
      </c>
      <c r="J51" s="12">
        <v>2</v>
      </c>
      <c r="K51" s="12">
        <v>3</v>
      </c>
      <c r="L51" s="12">
        <v>2</v>
      </c>
      <c r="M51" s="12">
        <v>3</v>
      </c>
      <c r="N51" s="12">
        <v>3</v>
      </c>
      <c r="O51" s="12">
        <v>2</v>
      </c>
      <c r="P51" s="12">
        <v>2</v>
      </c>
      <c r="Q51" s="12">
        <v>2</v>
      </c>
      <c r="R51" s="12">
        <v>2</v>
      </c>
      <c r="S51" s="12">
        <v>1</v>
      </c>
      <c r="T51" s="12">
        <v>3</v>
      </c>
      <c r="U51" s="12">
        <v>4</v>
      </c>
      <c r="V51" s="12">
        <v>3</v>
      </c>
      <c r="W51" s="12">
        <f t="shared" si="4"/>
        <v>32</v>
      </c>
      <c r="X51" s="50">
        <v>4</v>
      </c>
      <c r="Y51" s="50">
        <v>2</v>
      </c>
      <c r="Z51" s="50">
        <v>3</v>
      </c>
      <c r="AA51" s="50">
        <v>2</v>
      </c>
      <c r="AB51" s="56">
        <f t="shared" si="5"/>
        <v>11</v>
      </c>
      <c r="AC51" s="13">
        <v>2</v>
      </c>
      <c r="AD51" s="13">
        <v>4</v>
      </c>
      <c r="AE51" s="13">
        <v>2</v>
      </c>
      <c r="AF51" s="13">
        <v>1</v>
      </c>
      <c r="AG51" s="57">
        <f t="shared" si="6"/>
        <v>9</v>
      </c>
      <c r="AH51" s="58">
        <v>3</v>
      </c>
      <c r="AI51" s="55">
        <v>3</v>
      </c>
      <c r="AJ51" s="55">
        <v>2</v>
      </c>
      <c r="AK51" s="55">
        <v>2</v>
      </c>
      <c r="AL51" s="55">
        <v>2</v>
      </c>
      <c r="AM51" s="55">
        <v>2</v>
      </c>
      <c r="AN51" s="55">
        <f t="shared" si="7"/>
        <v>14</v>
      </c>
      <c r="AO51" s="53">
        <v>4</v>
      </c>
      <c r="AP51" s="53">
        <v>2</v>
      </c>
      <c r="AQ51" s="53">
        <v>2</v>
      </c>
      <c r="AR51" s="53">
        <v>1</v>
      </c>
      <c r="AS51" s="53">
        <f t="shared" si="8"/>
        <v>9</v>
      </c>
      <c r="AT51" s="48">
        <v>1</v>
      </c>
      <c r="AU51" s="48">
        <v>1</v>
      </c>
      <c r="AV51" s="48">
        <v>1</v>
      </c>
      <c r="AW51" s="69">
        <f t="shared" si="11"/>
        <v>3</v>
      </c>
      <c r="AX51" s="3">
        <f t="shared" si="12"/>
        <v>193</v>
      </c>
      <c r="AY51" s="7"/>
      <c r="AZ51" s="99">
        <f t="shared" si="9"/>
        <v>35</v>
      </c>
      <c r="BA51" s="7"/>
      <c r="BB51" s="7"/>
      <c r="BC51" s="7"/>
    </row>
    <row r="52" spans="1:55" x14ac:dyDescent="0.25">
      <c r="A52" s="2">
        <f t="shared" si="10"/>
        <v>45</v>
      </c>
      <c r="B52" s="10">
        <v>3</v>
      </c>
      <c r="C52" s="10">
        <v>3</v>
      </c>
      <c r="D52" s="10">
        <v>4</v>
      </c>
      <c r="E52" s="10">
        <v>4</v>
      </c>
      <c r="F52" s="10">
        <v>1</v>
      </c>
      <c r="G52" s="10">
        <v>2</v>
      </c>
      <c r="H52" s="10">
        <v>2</v>
      </c>
      <c r="I52" s="10">
        <f t="shared" si="3"/>
        <v>19</v>
      </c>
      <c r="J52" s="12">
        <v>3</v>
      </c>
      <c r="K52" s="12">
        <v>4</v>
      </c>
      <c r="L52" s="12">
        <v>2</v>
      </c>
      <c r="M52" s="12">
        <v>3</v>
      </c>
      <c r="N52" s="12">
        <v>2</v>
      </c>
      <c r="O52" s="12">
        <v>2</v>
      </c>
      <c r="P52" s="12">
        <v>3</v>
      </c>
      <c r="Q52" s="12">
        <v>3</v>
      </c>
      <c r="R52" s="12">
        <v>1</v>
      </c>
      <c r="S52" s="12">
        <v>2</v>
      </c>
      <c r="T52" s="12">
        <v>4</v>
      </c>
      <c r="U52" s="12">
        <v>4</v>
      </c>
      <c r="V52" s="12">
        <v>3</v>
      </c>
      <c r="W52" s="12">
        <f t="shared" si="4"/>
        <v>36</v>
      </c>
      <c r="X52" s="50">
        <v>3</v>
      </c>
      <c r="Y52" s="50">
        <v>1</v>
      </c>
      <c r="Z52" s="50">
        <v>2</v>
      </c>
      <c r="AA52" s="50">
        <v>3</v>
      </c>
      <c r="AB52" s="56">
        <f t="shared" si="5"/>
        <v>9</v>
      </c>
      <c r="AC52" s="13">
        <v>3</v>
      </c>
      <c r="AD52" s="13">
        <v>3</v>
      </c>
      <c r="AE52" s="13">
        <v>2</v>
      </c>
      <c r="AF52" s="13">
        <v>2</v>
      </c>
      <c r="AG52" s="57">
        <f t="shared" si="6"/>
        <v>10</v>
      </c>
      <c r="AH52" s="58">
        <v>3</v>
      </c>
      <c r="AI52" s="55">
        <v>4</v>
      </c>
      <c r="AJ52" s="55">
        <v>3</v>
      </c>
      <c r="AK52" s="55">
        <v>1</v>
      </c>
      <c r="AL52" s="55">
        <v>2</v>
      </c>
      <c r="AM52" s="55">
        <v>2</v>
      </c>
      <c r="AN52" s="55">
        <f t="shared" si="7"/>
        <v>15</v>
      </c>
      <c r="AO52" s="53">
        <v>3</v>
      </c>
      <c r="AP52" s="53">
        <v>2</v>
      </c>
      <c r="AQ52" s="53">
        <v>4</v>
      </c>
      <c r="AR52" s="53">
        <v>2</v>
      </c>
      <c r="AS52" s="53">
        <f t="shared" si="8"/>
        <v>11</v>
      </c>
      <c r="AT52" s="48">
        <v>2</v>
      </c>
      <c r="AU52" s="48">
        <v>1</v>
      </c>
      <c r="AV52" s="48">
        <v>1</v>
      </c>
      <c r="AW52" s="69">
        <f t="shared" si="11"/>
        <v>4</v>
      </c>
      <c r="AX52" s="3">
        <f t="shared" si="12"/>
        <v>204</v>
      </c>
      <c r="AY52" s="7"/>
      <c r="AZ52" s="99">
        <f t="shared" si="9"/>
        <v>40</v>
      </c>
      <c r="BA52" s="7"/>
      <c r="BB52" s="7"/>
      <c r="BC52" s="7"/>
    </row>
    <row r="53" spans="1:55" x14ac:dyDescent="0.25">
      <c r="A53" s="2">
        <f>A52+1</f>
        <v>46</v>
      </c>
      <c r="B53" s="10">
        <v>4</v>
      </c>
      <c r="C53" s="10">
        <v>4</v>
      </c>
      <c r="D53" s="10">
        <v>3</v>
      </c>
      <c r="E53" s="10">
        <v>3</v>
      </c>
      <c r="F53" s="10">
        <v>1</v>
      </c>
      <c r="G53" s="10">
        <v>1</v>
      </c>
      <c r="H53" s="10">
        <v>3</v>
      </c>
      <c r="I53" s="10">
        <f t="shared" si="3"/>
        <v>19</v>
      </c>
      <c r="J53" s="12">
        <v>2</v>
      </c>
      <c r="K53" s="12">
        <v>3</v>
      </c>
      <c r="L53" s="12">
        <v>2</v>
      </c>
      <c r="M53" s="12">
        <v>3</v>
      </c>
      <c r="N53" s="12">
        <v>3</v>
      </c>
      <c r="O53" s="12">
        <v>2</v>
      </c>
      <c r="P53" s="12">
        <v>2</v>
      </c>
      <c r="Q53" s="12">
        <v>3</v>
      </c>
      <c r="R53" s="12">
        <v>2</v>
      </c>
      <c r="S53" s="12">
        <v>2</v>
      </c>
      <c r="T53" s="12">
        <v>3</v>
      </c>
      <c r="U53" s="12">
        <v>4</v>
      </c>
      <c r="V53" s="12">
        <v>3</v>
      </c>
      <c r="W53" s="12">
        <f t="shared" si="4"/>
        <v>34</v>
      </c>
      <c r="X53" s="50">
        <v>4</v>
      </c>
      <c r="Y53" s="50">
        <v>2</v>
      </c>
      <c r="Z53" s="50">
        <v>2</v>
      </c>
      <c r="AA53" s="50">
        <v>2</v>
      </c>
      <c r="AB53" s="56">
        <f t="shared" si="5"/>
        <v>10</v>
      </c>
      <c r="AC53" s="13">
        <v>3</v>
      </c>
      <c r="AD53" s="13">
        <v>4</v>
      </c>
      <c r="AE53" s="13">
        <v>2</v>
      </c>
      <c r="AF53" s="13">
        <v>3</v>
      </c>
      <c r="AG53" s="57">
        <f t="shared" si="6"/>
        <v>12</v>
      </c>
      <c r="AH53" s="58">
        <v>3</v>
      </c>
      <c r="AI53" s="55">
        <v>1</v>
      </c>
      <c r="AJ53" s="55">
        <v>4</v>
      </c>
      <c r="AK53" s="55">
        <v>2</v>
      </c>
      <c r="AL53" s="55">
        <v>1</v>
      </c>
      <c r="AM53" s="55">
        <v>2</v>
      </c>
      <c r="AN53" s="55">
        <f t="shared" si="7"/>
        <v>13</v>
      </c>
      <c r="AO53" s="53">
        <v>4</v>
      </c>
      <c r="AP53" s="53">
        <v>1</v>
      </c>
      <c r="AQ53" s="53">
        <v>3</v>
      </c>
      <c r="AR53" s="53">
        <v>2</v>
      </c>
      <c r="AS53" s="53">
        <f t="shared" si="8"/>
        <v>10</v>
      </c>
      <c r="AT53" s="48">
        <v>2</v>
      </c>
      <c r="AU53" s="48">
        <v>1</v>
      </c>
      <c r="AV53" s="48">
        <v>1</v>
      </c>
      <c r="AW53" s="69">
        <f t="shared" si="11"/>
        <v>4</v>
      </c>
      <c r="AX53" s="3">
        <f t="shared" si="12"/>
        <v>200</v>
      </c>
      <c r="AY53" s="7"/>
      <c r="AZ53" s="99">
        <f t="shared" si="9"/>
        <v>39</v>
      </c>
      <c r="BA53" s="7"/>
      <c r="BB53" s="7"/>
      <c r="BC53" s="7"/>
    </row>
    <row r="54" spans="1:55" x14ac:dyDescent="0.25">
      <c r="A54" s="2">
        <f t="shared" si="10"/>
        <v>47</v>
      </c>
      <c r="B54" s="10">
        <v>3</v>
      </c>
      <c r="C54" s="10">
        <v>4</v>
      </c>
      <c r="D54" s="10">
        <v>3</v>
      </c>
      <c r="E54" s="10">
        <v>4</v>
      </c>
      <c r="F54" s="10">
        <v>1</v>
      </c>
      <c r="G54" s="10">
        <v>1</v>
      </c>
      <c r="H54" s="10">
        <v>2</v>
      </c>
      <c r="I54" s="10">
        <f t="shared" si="3"/>
        <v>18</v>
      </c>
      <c r="J54" s="12">
        <v>3</v>
      </c>
      <c r="K54" s="12">
        <v>3</v>
      </c>
      <c r="L54" s="12">
        <v>2</v>
      </c>
      <c r="M54" s="12">
        <v>4</v>
      </c>
      <c r="N54" s="12">
        <v>2</v>
      </c>
      <c r="O54" s="12">
        <v>2</v>
      </c>
      <c r="P54" s="12">
        <v>3</v>
      </c>
      <c r="Q54" s="12">
        <v>2</v>
      </c>
      <c r="R54" s="12">
        <v>3</v>
      </c>
      <c r="S54" s="12">
        <v>2</v>
      </c>
      <c r="T54" s="12">
        <v>4</v>
      </c>
      <c r="U54" s="12">
        <v>3</v>
      </c>
      <c r="V54" s="12">
        <v>3</v>
      </c>
      <c r="W54" s="12">
        <f t="shared" si="4"/>
        <v>36</v>
      </c>
      <c r="X54" s="50">
        <v>3</v>
      </c>
      <c r="Y54" s="50">
        <v>3</v>
      </c>
      <c r="Z54" s="50">
        <v>3</v>
      </c>
      <c r="AA54" s="50">
        <v>2</v>
      </c>
      <c r="AB54" s="56">
        <f t="shared" si="5"/>
        <v>11</v>
      </c>
      <c r="AC54" s="13">
        <v>3</v>
      </c>
      <c r="AD54" s="13">
        <v>3</v>
      </c>
      <c r="AE54" s="13">
        <v>2</v>
      </c>
      <c r="AF54" s="13">
        <v>2</v>
      </c>
      <c r="AG54" s="57">
        <f t="shared" si="6"/>
        <v>10</v>
      </c>
      <c r="AH54" s="58">
        <v>3</v>
      </c>
      <c r="AI54" s="55">
        <v>4</v>
      </c>
      <c r="AJ54" s="55">
        <v>3</v>
      </c>
      <c r="AK54" s="55">
        <v>2</v>
      </c>
      <c r="AL54" s="55">
        <v>1</v>
      </c>
      <c r="AM54" s="55">
        <v>1</v>
      </c>
      <c r="AN54" s="55">
        <f t="shared" si="7"/>
        <v>14</v>
      </c>
      <c r="AO54" s="53">
        <v>3</v>
      </c>
      <c r="AP54" s="53">
        <v>2</v>
      </c>
      <c r="AQ54" s="53">
        <v>2</v>
      </c>
      <c r="AR54" s="53">
        <v>2</v>
      </c>
      <c r="AS54" s="53">
        <f t="shared" si="8"/>
        <v>9</v>
      </c>
      <c r="AT54" s="48">
        <v>2</v>
      </c>
      <c r="AU54" s="48">
        <v>1</v>
      </c>
      <c r="AV54" s="48">
        <v>1</v>
      </c>
      <c r="AW54" s="69">
        <f t="shared" si="11"/>
        <v>4</v>
      </c>
      <c r="AX54" s="3">
        <f t="shared" si="12"/>
        <v>200</v>
      </c>
      <c r="AY54" s="7"/>
      <c r="AZ54" s="99">
        <f t="shared" si="9"/>
        <v>37</v>
      </c>
      <c r="BA54" s="7"/>
      <c r="BB54" s="7"/>
      <c r="BC54" s="7"/>
    </row>
    <row r="55" spans="1:55" x14ac:dyDescent="0.25">
      <c r="A55" s="2">
        <f t="shared" si="10"/>
        <v>48</v>
      </c>
      <c r="B55" s="10">
        <v>4</v>
      </c>
      <c r="C55" s="10">
        <v>4</v>
      </c>
      <c r="D55" s="10">
        <v>3</v>
      </c>
      <c r="E55" s="10">
        <v>3</v>
      </c>
      <c r="F55" s="10">
        <v>1</v>
      </c>
      <c r="G55" s="10">
        <v>2</v>
      </c>
      <c r="H55" s="10">
        <v>2</v>
      </c>
      <c r="I55" s="10">
        <f t="shared" si="3"/>
        <v>19</v>
      </c>
      <c r="J55" s="12">
        <v>3</v>
      </c>
      <c r="K55" s="12">
        <v>3</v>
      </c>
      <c r="L55" s="12">
        <v>3</v>
      </c>
      <c r="M55" s="12">
        <v>3</v>
      </c>
      <c r="N55" s="12">
        <v>2</v>
      </c>
      <c r="O55" s="12">
        <v>2</v>
      </c>
      <c r="P55" s="12">
        <v>2</v>
      </c>
      <c r="Q55" s="12">
        <v>3</v>
      </c>
      <c r="R55" s="12">
        <v>3</v>
      </c>
      <c r="S55" s="12">
        <v>1</v>
      </c>
      <c r="T55" s="12">
        <v>3</v>
      </c>
      <c r="U55" s="12">
        <v>4</v>
      </c>
      <c r="V55" s="12">
        <v>3</v>
      </c>
      <c r="W55" s="12">
        <f t="shared" si="4"/>
        <v>35</v>
      </c>
      <c r="X55" s="50">
        <v>3</v>
      </c>
      <c r="Y55" s="50">
        <v>2</v>
      </c>
      <c r="Z55" s="50">
        <v>4</v>
      </c>
      <c r="AA55" s="50">
        <v>2</v>
      </c>
      <c r="AB55" s="56">
        <f t="shared" si="5"/>
        <v>11</v>
      </c>
      <c r="AC55" s="13">
        <v>4</v>
      </c>
      <c r="AD55" s="13">
        <v>2</v>
      </c>
      <c r="AE55" s="13">
        <v>3</v>
      </c>
      <c r="AF55" s="13">
        <v>1</v>
      </c>
      <c r="AG55" s="57">
        <f t="shared" si="6"/>
        <v>10</v>
      </c>
      <c r="AH55" s="58">
        <v>3</v>
      </c>
      <c r="AI55" s="55">
        <v>3</v>
      </c>
      <c r="AJ55" s="55">
        <v>4</v>
      </c>
      <c r="AK55" s="55">
        <v>2</v>
      </c>
      <c r="AL55" s="55">
        <v>2</v>
      </c>
      <c r="AM55" s="55">
        <v>2</v>
      </c>
      <c r="AN55" s="55">
        <f t="shared" si="7"/>
        <v>16</v>
      </c>
      <c r="AO55" s="53">
        <v>4</v>
      </c>
      <c r="AP55" s="53">
        <v>1</v>
      </c>
      <c r="AQ55" s="53">
        <v>3</v>
      </c>
      <c r="AR55" s="53">
        <v>2</v>
      </c>
      <c r="AS55" s="53">
        <f t="shared" si="8"/>
        <v>10</v>
      </c>
      <c r="AT55" s="48">
        <v>2</v>
      </c>
      <c r="AU55" s="48">
        <v>1</v>
      </c>
      <c r="AV55" s="48">
        <v>1</v>
      </c>
      <c r="AW55" s="69">
        <f t="shared" si="11"/>
        <v>4</v>
      </c>
      <c r="AX55" s="3">
        <f t="shared" si="12"/>
        <v>206</v>
      </c>
      <c r="AY55" s="7"/>
      <c r="AZ55" s="99">
        <f t="shared" si="9"/>
        <v>40</v>
      </c>
      <c r="BA55" s="7"/>
      <c r="BB55" s="7"/>
      <c r="BC55" s="7"/>
    </row>
    <row r="56" spans="1:55" x14ac:dyDescent="0.25">
      <c r="A56" s="2">
        <f t="shared" si="10"/>
        <v>49</v>
      </c>
      <c r="B56" s="10">
        <v>4</v>
      </c>
      <c r="C56" s="10">
        <v>4</v>
      </c>
      <c r="D56" s="10">
        <v>3</v>
      </c>
      <c r="E56" s="10">
        <v>3</v>
      </c>
      <c r="F56" s="10">
        <v>2</v>
      </c>
      <c r="G56" s="10">
        <v>2</v>
      </c>
      <c r="H56" s="10">
        <v>2</v>
      </c>
      <c r="I56" s="10">
        <f t="shared" si="3"/>
        <v>20</v>
      </c>
      <c r="J56" s="12">
        <v>3</v>
      </c>
      <c r="K56" s="12">
        <v>3</v>
      </c>
      <c r="L56" s="12">
        <v>2</v>
      </c>
      <c r="M56" s="12">
        <v>4</v>
      </c>
      <c r="N56" s="12">
        <v>3</v>
      </c>
      <c r="O56" s="12">
        <v>1</v>
      </c>
      <c r="P56" s="12">
        <v>3</v>
      </c>
      <c r="Q56" s="12">
        <v>2</v>
      </c>
      <c r="R56" s="12">
        <v>2</v>
      </c>
      <c r="S56" s="12">
        <v>1</v>
      </c>
      <c r="T56" s="12">
        <v>4</v>
      </c>
      <c r="U56" s="12">
        <v>4</v>
      </c>
      <c r="V56" s="12">
        <v>3</v>
      </c>
      <c r="W56" s="12">
        <f t="shared" si="4"/>
        <v>35</v>
      </c>
      <c r="X56" s="50">
        <v>3</v>
      </c>
      <c r="Y56" s="50">
        <v>3</v>
      </c>
      <c r="Z56" s="50">
        <v>2</v>
      </c>
      <c r="AA56" s="50">
        <v>3</v>
      </c>
      <c r="AB56" s="56">
        <f t="shared" si="5"/>
        <v>11</v>
      </c>
      <c r="AC56" s="13">
        <v>3</v>
      </c>
      <c r="AD56" s="13">
        <v>2</v>
      </c>
      <c r="AE56" s="13">
        <v>2</v>
      </c>
      <c r="AF56" s="13">
        <v>1</v>
      </c>
      <c r="AG56" s="57">
        <f t="shared" si="6"/>
        <v>8</v>
      </c>
      <c r="AH56" s="58">
        <v>3</v>
      </c>
      <c r="AI56" s="55">
        <v>1</v>
      </c>
      <c r="AJ56" s="55">
        <v>3</v>
      </c>
      <c r="AK56" s="55">
        <v>1</v>
      </c>
      <c r="AL56" s="55">
        <v>1</v>
      </c>
      <c r="AM56" s="55">
        <v>2</v>
      </c>
      <c r="AN56" s="55">
        <f t="shared" si="7"/>
        <v>11</v>
      </c>
      <c r="AO56" s="53">
        <v>3</v>
      </c>
      <c r="AP56" s="53">
        <v>2</v>
      </c>
      <c r="AQ56" s="53">
        <v>3</v>
      </c>
      <c r="AR56" s="53">
        <v>2</v>
      </c>
      <c r="AS56" s="53">
        <f t="shared" si="8"/>
        <v>10</v>
      </c>
      <c r="AT56" s="48">
        <v>2</v>
      </c>
      <c r="AU56" s="48">
        <v>1</v>
      </c>
      <c r="AV56" s="48">
        <v>1</v>
      </c>
      <c r="AW56" s="69">
        <f t="shared" si="11"/>
        <v>4</v>
      </c>
      <c r="AX56" s="3">
        <f t="shared" si="12"/>
        <v>194</v>
      </c>
      <c r="AY56" s="7"/>
      <c r="AZ56" s="99">
        <f t="shared" si="9"/>
        <v>33</v>
      </c>
      <c r="BA56" s="7"/>
      <c r="BB56" s="7"/>
      <c r="BC56" s="7"/>
    </row>
    <row r="57" spans="1:55" x14ac:dyDescent="0.25">
      <c r="A57" s="2">
        <f>A56+1</f>
        <v>50</v>
      </c>
      <c r="B57" s="10">
        <v>4</v>
      </c>
      <c r="C57" s="10">
        <v>4</v>
      </c>
      <c r="D57" s="10">
        <v>3</v>
      </c>
      <c r="E57" s="10">
        <v>3</v>
      </c>
      <c r="F57" s="10">
        <v>2</v>
      </c>
      <c r="G57" s="10">
        <v>2</v>
      </c>
      <c r="H57" s="10">
        <v>3</v>
      </c>
      <c r="I57" s="10">
        <f t="shared" si="3"/>
        <v>21</v>
      </c>
      <c r="J57" s="12">
        <v>3</v>
      </c>
      <c r="K57" s="12">
        <v>4</v>
      </c>
      <c r="L57" s="12">
        <v>3</v>
      </c>
      <c r="M57" s="12">
        <v>3</v>
      </c>
      <c r="N57" s="12">
        <v>3</v>
      </c>
      <c r="O57" s="12">
        <v>2</v>
      </c>
      <c r="P57" s="12">
        <v>3</v>
      </c>
      <c r="Q57" s="12">
        <v>3</v>
      </c>
      <c r="R57" s="12">
        <v>2</v>
      </c>
      <c r="S57" s="12">
        <v>2</v>
      </c>
      <c r="T57" s="12">
        <v>3</v>
      </c>
      <c r="U57" s="12">
        <v>4</v>
      </c>
      <c r="V57" s="12">
        <v>4</v>
      </c>
      <c r="W57" s="12">
        <f t="shared" si="4"/>
        <v>39</v>
      </c>
      <c r="X57" s="50">
        <v>2</v>
      </c>
      <c r="Y57" s="50">
        <v>2</v>
      </c>
      <c r="Z57" s="50">
        <v>1</v>
      </c>
      <c r="AA57" s="50">
        <v>3</v>
      </c>
      <c r="AB57" s="56">
        <f t="shared" si="5"/>
        <v>8</v>
      </c>
      <c r="AC57" s="13">
        <v>2</v>
      </c>
      <c r="AD57" s="13">
        <v>3</v>
      </c>
      <c r="AE57" s="13">
        <v>3</v>
      </c>
      <c r="AF57" s="13">
        <v>1</v>
      </c>
      <c r="AG57" s="57">
        <f t="shared" si="6"/>
        <v>9</v>
      </c>
      <c r="AH57" s="58">
        <v>2</v>
      </c>
      <c r="AI57" s="55">
        <v>2</v>
      </c>
      <c r="AJ57" s="55">
        <v>3</v>
      </c>
      <c r="AK57" s="55">
        <v>2</v>
      </c>
      <c r="AL57" s="55">
        <v>2</v>
      </c>
      <c r="AM57" s="55">
        <v>3</v>
      </c>
      <c r="AN57" s="55">
        <f t="shared" si="7"/>
        <v>14</v>
      </c>
      <c r="AO57" s="53">
        <v>2</v>
      </c>
      <c r="AP57" s="53">
        <v>1</v>
      </c>
      <c r="AQ57" s="53">
        <v>3</v>
      </c>
      <c r="AR57" s="53">
        <v>2</v>
      </c>
      <c r="AS57" s="53">
        <f t="shared" si="8"/>
        <v>8</v>
      </c>
      <c r="AT57" s="48">
        <v>2</v>
      </c>
      <c r="AU57" s="48">
        <v>1</v>
      </c>
      <c r="AV57" s="48">
        <v>1</v>
      </c>
      <c r="AW57" s="69">
        <f t="shared" si="11"/>
        <v>4</v>
      </c>
      <c r="AX57" s="3">
        <f t="shared" si="12"/>
        <v>202</v>
      </c>
      <c r="AY57" s="7"/>
      <c r="AZ57" s="99">
        <f t="shared" si="9"/>
        <v>35</v>
      </c>
      <c r="BA57" s="7"/>
      <c r="BB57" s="7"/>
      <c r="BC57" s="7"/>
    </row>
    <row r="58" spans="1:55" x14ac:dyDescent="0.25">
      <c r="A58" s="2">
        <f t="shared" ref="A58:A107" si="13">A57+1</f>
        <v>51</v>
      </c>
      <c r="B58" s="10">
        <v>4</v>
      </c>
      <c r="C58" s="10">
        <v>4</v>
      </c>
      <c r="D58" s="10">
        <v>3</v>
      </c>
      <c r="E58" s="10">
        <v>4</v>
      </c>
      <c r="F58" s="10">
        <v>2</v>
      </c>
      <c r="G58" s="10">
        <v>1</v>
      </c>
      <c r="H58" s="10">
        <v>3</v>
      </c>
      <c r="I58" s="10">
        <f>SUM(B58:H58)</f>
        <v>21</v>
      </c>
      <c r="J58" s="12">
        <v>3</v>
      </c>
      <c r="K58" s="12">
        <v>4</v>
      </c>
      <c r="L58" s="12">
        <v>3</v>
      </c>
      <c r="M58" s="12">
        <v>4</v>
      </c>
      <c r="N58" s="12">
        <v>3</v>
      </c>
      <c r="O58" s="12">
        <v>2</v>
      </c>
      <c r="P58" s="12">
        <v>3</v>
      </c>
      <c r="Q58" s="12">
        <v>2</v>
      </c>
      <c r="R58" s="12">
        <v>2</v>
      </c>
      <c r="S58" s="12">
        <v>1</v>
      </c>
      <c r="T58" s="12">
        <v>4</v>
      </c>
      <c r="U58" s="12">
        <v>4</v>
      </c>
      <c r="V58" s="12">
        <v>3</v>
      </c>
      <c r="W58" s="12">
        <f>SUM(J58:V58)</f>
        <v>38</v>
      </c>
      <c r="X58" s="50">
        <v>2</v>
      </c>
      <c r="Y58" s="50">
        <v>3</v>
      </c>
      <c r="Z58" s="50">
        <v>3</v>
      </c>
      <c r="AA58" s="50">
        <v>2</v>
      </c>
      <c r="AB58" s="56">
        <f>SUM(X58:AA58)</f>
        <v>10</v>
      </c>
      <c r="AC58" s="13">
        <v>3</v>
      </c>
      <c r="AD58" s="13">
        <v>4</v>
      </c>
      <c r="AE58" s="13">
        <v>3</v>
      </c>
      <c r="AF58" s="13">
        <v>1</v>
      </c>
      <c r="AG58" s="57">
        <f>SUM(AC58:AF58)</f>
        <v>11</v>
      </c>
      <c r="AH58" s="58">
        <v>2</v>
      </c>
      <c r="AI58" s="55">
        <v>1</v>
      </c>
      <c r="AJ58" s="55">
        <v>3</v>
      </c>
      <c r="AK58" s="55">
        <v>1</v>
      </c>
      <c r="AL58" s="55">
        <v>1</v>
      </c>
      <c r="AM58" s="55">
        <v>1</v>
      </c>
      <c r="AN58" s="55">
        <f>SUM(AH58:AM58)</f>
        <v>9</v>
      </c>
      <c r="AO58" s="53">
        <v>3</v>
      </c>
      <c r="AP58" s="53">
        <v>1</v>
      </c>
      <c r="AQ58" s="53">
        <v>3</v>
      </c>
      <c r="AR58" s="53">
        <v>1</v>
      </c>
      <c r="AS58" s="53">
        <f>SUM(AO58:AR58)</f>
        <v>8</v>
      </c>
      <c r="AT58" s="48">
        <v>1</v>
      </c>
      <c r="AU58" s="48">
        <v>1</v>
      </c>
      <c r="AV58" s="48">
        <v>1</v>
      </c>
      <c r="AW58" s="69">
        <f t="shared" si="11"/>
        <v>3</v>
      </c>
      <c r="AX58" s="3">
        <f t="shared" ref="AX58:AX107" si="14">SUM(B58:AV58)</f>
        <v>197</v>
      </c>
      <c r="AY58" s="7"/>
      <c r="AZ58" s="99">
        <f t="shared" si="9"/>
        <v>31</v>
      </c>
      <c r="BA58" s="7"/>
      <c r="BB58" s="7"/>
      <c r="BC58" s="7"/>
    </row>
    <row r="59" spans="1:55" x14ac:dyDescent="0.25">
      <c r="A59" s="2">
        <f t="shared" si="13"/>
        <v>52</v>
      </c>
      <c r="B59" s="10">
        <v>4</v>
      </c>
      <c r="C59" s="10">
        <v>4</v>
      </c>
      <c r="D59" s="10">
        <v>3</v>
      </c>
      <c r="E59" s="10">
        <v>3</v>
      </c>
      <c r="F59" s="10">
        <v>2</v>
      </c>
      <c r="G59" s="10">
        <v>2</v>
      </c>
      <c r="H59" s="10">
        <v>3</v>
      </c>
      <c r="I59" s="10">
        <f t="shared" ref="I59:I107" si="15">SUM(B59:H59)</f>
        <v>21</v>
      </c>
      <c r="J59" s="12">
        <v>3</v>
      </c>
      <c r="K59" s="12">
        <v>4</v>
      </c>
      <c r="L59" s="12">
        <v>2</v>
      </c>
      <c r="M59" s="12">
        <v>4</v>
      </c>
      <c r="N59" s="12">
        <v>3</v>
      </c>
      <c r="O59" s="12">
        <v>2</v>
      </c>
      <c r="P59" s="12">
        <v>3</v>
      </c>
      <c r="Q59" s="12">
        <v>2</v>
      </c>
      <c r="R59" s="12">
        <v>1</v>
      </c>
      <c r="S59" s="12">
        <v>1</v>
      </c>
      <c r="T59" s="12">
        <v>4</v>
      </c>
      <c r="U59" s="12">
        <v>3</v>
      </c>
      <c r="V59" s="12">
        <v>4</v>
      </c>
      <c r="W59" s="12">
        <f t="shared" ref="W59:W107" si="16">SUM(J59:V59)</f>
        <v>36</v>
      </c>
      <c r="X59" s="50">
        <v>2</v>
      </c>
      <c r="Y59" s="50">
        <v>2</v>
      </c>
      <c r="Z59" s="50">
        <v>2</v>
      </c>
      <c r="AA59" s="50">
        <v>2</v>
      </c>
      <c r="AB59" s="56">
        <f t="shared" ref="AB59:AB107" si="17">SUM(X59:AA59)</f>
        <v>8</v>
      </c>
      <c r="AC59" s="13">
        <v>3</v>
      </c>
      <c r="AD59" s="13">
        <v>4</v>
      </c>
      <c r="AE59" s="13">
        <v>3</v>
      </c>
      <c r="AF59" s="13">
        <v>1</v>
      </c>
      <c r="AG59" s="57">
        <f t="shared" ref="AG59:AG107" si="18">SUM(AC59:AF59)</f>
        <v>11</v>
      </c>
      <c r="AH59" s="58">
        <v>3</v>
      </c>
      <c r="AI59" s="55">
        <v>2</v>
      </c>
      <c r="AJ59" s="55">
        <v>3</v>
      </c>
      <c r="AK59" s="55">
        <v>1</v>
      </c>
      <c r="AL59" s="55">
        <v>1</v>
      </c>
      <c r="AM59" s="55">
        <v>1</v>
      </c>
      <c r="AN59" s="55">
        <f t="shared" ref="AN59:AN107" si="19">SUM(AH59:AM59)</f>
        <v>11</v>
      </c>
      <c r="AO59" s="53">
        <v>3</v>
      </c>
      <c r="AP59" s="53">
        <v>1</v>
      </c>
      <c r="AQ59" s="53">
        <v>3</v>
      </c>
      <c r="AR59" s="53">
        <v>1</v>
      </c>
      <c r="AS59" s="53">
        <f t="shared" ref="AS59:AS107" si="20">SUM(AO59:AR59)</f>
        <v>8</v>
      </c>
      <c r="AT59" s="48">
        <v>2</v>
      </c>
      <c r="AU59" s="48">
        <v>2</v>
      </c>
      <c r="AV59" s="48">
        <v>1</v>
      </c>
      <c r="AW59" s="69">
        <f t="shared" si="11"/>
        <v>5</v>
      </c>
      <c r="AX59" s="3">
        <f t="shared" si="14"/>
        <v>195</v>
      </c>
      <c r="AY59" s="7"/>
      <c r="AZ59" s="99">
        <f t="shared" si="9"/>
        <v>35</v>
      </c>
      <c r="BA59" s="7"/>
      <c r="BB59" s="7"/>
      <c r="BC59" s="7"/>
    </row>
    <row r="60" spans="1:55" x14ac:dyDescent="0.25">
      <c r="A60" s="2">
        <f t="shared" si="13"/>
        <v>53</v>
      </c>
      <c r="B60" s="10">
        <v>4</v>
      </c>
      <c r="C60" s="10">
        <v>4</v>
      </c>
      <c r="D60" s="10">
        <v>4</v>
      </c>
      <c r="E60" s="10">
        <v>3</v>
      </c>
      <c r="F60" s="10">
        <v>2</v>
      </c>
      <c r="G60" s="10">
        <v>1</v>
      </c>
      <c r="H60" s="10">
        <v>2</v>
      </c>
      <c r="I60" s="10">
        <f t="shared" si="15"/>
        <v>20</v>
      </c>
      <c r="J60" s="12">
        <v>2</v>
      </c>
      <c r="K60" s="12">
        <v>4</v>
      </c>
      <c r="L60" s="12">
        <v>2</v>
      </c>
      <c r="M60" s="12">
        <v>4</v>
      </c>
      <c r="N60" s="12">
        <v>3</v>
      </c>
      <c r="O60" s="12">
        <v>2</v>
      </c>
      <c r="P60" s="12">
        <v>3</v>
      </c>
      <c r="Q60" s="12">
        <v>2</v>
      </c>
      <c r="R60" s="12">
        <v>1</v>
      </c>
      <c r="S60" s="12">
        <v>1</v>
      </c>
      <c r="T60" s="12">
        <v>4</v>
      </c>
      <c r="U60" s="12">
        <v>3</v>
      </c>
      <c r="V60" s="12">
        <v>4</v>
      </c>
      <c r="W60" s="12">
        <f t="shared" si="16"/>
        <v>35</v>
      </c>
      <c r="X60" s="50">
        <v>2</v>
      </c>
      <c r="Y60" s="50">
        <v>2</v>
      </c>
      <c r="Z60" s="50">
        <v>3</v>
      </c>
      <c r="AA60" s="50">
        <v>3</v>
      </c>
      <c r="AB60" s="56">
        <f t="shared" si="17"/>
        <v>10</v>
      </c>
      <c r="AC60" s="13">
        <v>3</v>
      </c>
      <c r="AD60" s="13">
        <v>4</v>
      </c>
      <c r="AE60" s="13">
        <v>3</v>
      </c>
      <c r="AF60" s="13">
        <v>2</v>
      </c>
      <c r="AG60" s="57">
        <f t="shared" si="18"/>
        <v>12</v>
      </c>
      <c r="AH60" s="58">
        <v>3</v>
      </c>
      <c r="AI60" s="55">
        <v>2</v>
      </c>
      <c r="AJ60" s="55">
        <v>3</v>
      </c>
      <c r="AK60" s="55">
        <v>1</v>
      </c>
      <c r="AL60" s="55">
        <v>1</v>
      </c>
      <c r="AM60" s="55">
        <v>1</v>
      </c>
      <c r="AN60" s="55">
        <f t="shared" si="19"/>
        <v>11</v>
      </c>
      <c r="AO60" s="53">
        <v>3</v>
      </c>
      <c r="AP60" s="53">
        <v>1</v>
      </c>
      <c r="AQ60" s="53">
        <v>3</v>
      </c>
      <c r="AR60" s="53">
        <v>2</v>
      </c>
      <c r="AS60" s="53">
        <f t="shared" si="20"/>
        <v>9</v>
      </c>
      <c r="AT60" s="48">
        <v>2</v>
      </c>
      <c r="AU60" s="48">
        <v>2</v>
      </c>
      <c r="AV60" s="48">
        <v>1</v>
      </c>
      <c r="AW60" s="69">
        <f t="shared" si="11"/>
        <v>5</v>
      </c>
      <c r="AX60" s="3">
        <f t="shared" si="14"/>
        <v>199</v>
      </c>
      <c r="AY60" s="7"/>
      <c r="AZ60" s="99">
        <f t="shared" si="9"/>
        <v>37</v>
      </c>
      <c r="BA60" s="7"/>
      <c r="BB60" s="7"/>
      <c r="BC60" s="7"/>
    </row>
    <row r="61" spans="1:55" x14ac:dyDescent="0.25">
      <c r="A61" s="2">
        <f t="shared" si="13"/>
        <v>54</v>
      </c>
      <c r="B61" s="10">
        <v>3</v>
      </c>
      <c r="C61" s="10">
        <v>4</v>
      </c>
      <c r="D61" s="10">
        <v>3</v>
      </c>
      <c r="E61" s="10">
        <v>3</v>
      </c>
      <c r="F61" s="10">
        <v>2</v>
      </c>
      <c r="G61" s="10">
        <v>1</v>
      </c>
      <c r="H61" s="10">
        <v>3</v>
      </c>
      <c r="I61" s="10">
        <f t="shared" si="15"/>
        <v>19</v>
      </c>
      <c r="J61" s="12">
        <v>2</v>
      </c>
      <c r="K61" s="12">
        <v>4</v>
      </c>
      <c r="L61" s="12">
        <v>2</v>
      </c>
      <c r="M61" s="12">
        <v>4</v>
      </c>
      <c r="N61" s="12">
        <v>3</v>
      </c>
      <c r="O61" s="12">
        <v>2</v>
      </c>
      <c r="P61" s="12">
        <v>3</v>
      </c>
      <c r="Q61" s="12">
        <v>2</v>
      </c>
      <c r="R61" s="12">
        <v>1</v>
      </c>
      <c r="S61" s="12">
        <v>1</v>
      </c>
      <c r="T61" s="12">
        <v>4</v>
      </c>
      <c r="U61" s="12">
        <v>3</v>
      </c>
      <c r="V61" s="12">
        <v>4</v>
      </c>
      <c r="W61" s="12">
        <f t="shared" si="16"/>
        <v>35</v>
      </c>
      <c r="X61" s="50">
        <v>2</v>
      </c>
      <c r="Y61" s="50">
        <v>1</v>
      </c>
      <c r="Z61" s="50">
        <v>1</v>
      </c>
      <c r="AA61" s="50">
        <v>3</v>
      </c>
      <c r="AB61" s="56">
        <f t="shared" si="17"/>
        <v>7</v>
      </c>
      <c r="AC61" s="13">
        <v>3</v>
      </c>
      <c r="AD61" s="13">
        <v>4</v>
      </c>
      <c r="AE61" s="13">
        <v>2</v>
      </c>
      <c r="AF61" s="13">
        <v>2</v>
      </c>
      <c r="AG61" s="57">
        <f t="shared" si="18"/>
        <v>11</v>
      </c>
      <c r="AH61" s="58">
        <v>3</v>
      </c>
      <c r="AI61" s="55">
        <v>3</v>
      </c>
      <c r="AJ61" s="55">
        <v>3</v>
      </c>
      <c r="AK61" s="55">
        <v>1</v>
      </c>
      <c r="AL61" s="55">
        <v>1</v>
      </c>
      <c r="AM61" s="55">
        <v>1</v>
      </c>
      <c r="AN61" s="55">
        <f t="shared" si="19"/>
        <v>12</v>
      </c>
      <c r="AO61" s="53">
        <v>3</v>
      </c>
      <c r="AP61" s="53">
        <v>1</v>
      </c>
      <c r="AQ61" s="53">
        <v>2</v>
      </c>
      <c r="AR61" s="53">
        <v>2</v>
      </c>
      <c r="AS61" s="53">
        <f t="shared" si="20"/>
        <v>8</v>
      </c>
      <c r="AT61" s="48">
        <v>2</v>
      </c>
      <c r="AU61" s="48">
        <v>2</v>
      </c>
      <c r="AV61" s="48">
        <v>1</v>
      </c>
      <c r="AW61" s="69">
        <f t="shared" si="11"/>
        <v>5</v>
      </c>
      <c r="AX61" s="3">
        <f t="shared" si="14"/>
        <v>189</v>
      </c>
      <c r="AY61" s="7"/>
      <c r="AZ61" s="99">
        <f t="shared" si="9"/>
        <v>36</v>
      </c>
      <c r="BA61" s="7"/>
      <c r="BB61" s="7"/>
      <c r="BC61" s="7"/>
    </row>
    <row r="62" spans="1:55" x14ac:dyDescent="0.25">
      <c r="A62" s="2">
        <f t="shared" si="13"/>
        <v>55</v>
      </c>
      <c r="B62" s="10">
        <v>3</v>
      </c>
      <c r="C62" s="10">
        <v>4</v>
      </c>
      <c r="D62" s="10">
        <v>3</v>
      </c>
      <c r="E62" s="10">
        <v>4</v>
      </c>
      <c r="F62" s="10">
        <v>2</v>
      </c>
      <c r="G62" s="10">
        <v>2</v>
      </c>
      <c r="H62" s="10">
        <v>3</v>
      </c>
      <c r="I62" s="10">
        <f t="shared" si="15"/>
        <v>21</v>
      </c>
      <c r="J62" s="12">
        <v>2</v>
      </c>
      <c r="K62" s="12">
        <v>3</v>
      </c>
      <c r="L62" s="12">
        <v>1</v>
      </c>
      <c r="M62" s="12">
        <v>4</v>
      </c>
      <c r="N62" s="12">
        <v>3</v>
      </c>
      <c r="O62" s="12">
        <v>2</v>
      </c>
      <c r="P62" s="12">
        <v>3</v>
      </c>
      <c r="Q62" s="12">
        <v>2</v>
      </c>
      <c r="R62" s="12">
        <v>1</v>
      </c>
      <c r="S62" s="12">
        <v>1</v>
      </c>
      <c r="T62" s="12">
        <v>3</v>
      </c>
      <c r="U62" s="12">
        <v>3</v>
      </c>
      <c r="V62" s="12">
        <v>3</v>
      </c>
      <c r="W62" s="12">
        <f t="shared" si="16"/>
        <v>31</v>
      </c>
      <c r="X62" s="50">
        <v>2</v>
      </c>
      <c r="Y62" s="50">
        <v>1</v>
      </c>
      <c r="Z62" s="50">
        <v>2</v>
      </c>
      <c r="AA62" s="50">
        <v>3</v>
      </c>
      <c r="AB62" s="56">
        <f t="shared" si="17"/>
        <v>8</v>
      </c>
      <c r="AC62" s="13">
        <v>2</v>
      </c>
      <c r="AD62" s="13">
        <v>4</v>
      </c>
      <c r="AE62" s="13">
        <v>3</v>
      </c>
      <c r="AF62" s="13">
        <v>1</v>
      </c>
      <c r="AG62" s="57">
        <f t="shared" si="18"/>
        <v>10</v>
      </c>
      <c r="AH62" s="58">
        <v>3</v>
      </c>
      <c r="AI62" s="55">
        <v>2</v>
      </c>
      <c r="AJ62" s="55">
        <v>3</v>
      </c>
      <c r="AK62" s="55">
        <v>1</v>
      </c>
      <c r="AL62" s="55">
        <v>1</v>
      </c>
      <c r="AM62" s="55">
        <v>1</v>
      </c>
      <c r="AN62" s="55">
        <f t="shared" si="19"/>
        <v>11</v>
      </c>
      <c r="AO62" s="53">
        <v>3</v>
      </c>
      <c r="AP62" s="53">
        <v>1</v>
      </c>
      <c r="AQ62" s="53">
        <v>3</v>
      </c>
      <c r="AR62" s="53">
        <v>2</v>
      </c>
      <c r="AS62" s="53">
        <f t="shared" si="20"/>
        <v>9</v>
      </c>
      <c r="AT62" s="48">
        <v>2</v>
      </c>
      <c r="AU62" s="48">
        <v>2</v>
      </c>
      <c r="AV62" s="48">
        <v>1</v>
      </c>
      <c r="AW62" s="69">
        <f t="shared" si="11"/>
        <v>5</v>
      </c>
      <c r="AX62" s="3">
        <f t="shared" si="14"/>
        <v>185</v>
      </c>
      <c r="AY62" s="7"/>
      <c r="AZ62" s="99">
        <f t="shared" si="9"/>
        <v>35</v>
      </c>
      <c r="BA62" s="7"/>
      <c r="BB62" s="7"/>
      <c r="BC62" s="7"/>
    </row>
    <row r="63" spans="1:55" x14ac:dyDescent="0.25">
      <c r="A63" s="2">
        <f t="shared" si="13"/>
        <v>56</v>
      </c>
      <c r="B63" s="10">
        <v>3</v>
      </c>
      <c r="C63" s="10">
        <v>4</v>
      </c>
      <c r="D63" s="10">
        <v>3</v>
      </c>
      <c r="E63" s="10">
        <v>3</v>
      </c>
      <c r="F63" s="10">
        <v>1</v>
      </c>
      <c r="G63" s="10">
        <v>2</v>
      </c>
      <c r="H63" s="10">
        <v>2</v>
      </c>
      <c r="I63" s="10">
        <f t="shared" si="15"/>
        <v>18</v>
      </c>
      <c r="J63" s="12">
        <v>2</v>
      </c>
      <c r="K63" s="12">
        <v>3</v>
      </c>
      <c r="L63" s="12">
        <v>2</v>
      </c>
      <c r="M63" s="12">
        <v>3</v>
      </c>
      <c r="N63" s="12">
        <v>3</v>
      </c>
      <c r="O63" s="12">
        <v>2</v>
      </c>
      <c r="P63" s="12">
        <v>3</v>
      </c>
      <c r="Q63" s="12">
        <v>3</v>
      </c>
      <c r="R63" s="12">
        <v>2</v>
      </c>
      <c r="S63" s="12">
        <v>1</v>
      </c>
      <c r="T63" s="12">
        <v>4</v>
      </c>
      <c r="U63" s="12">
        <v>3</v>
      </c>
      <c r="V63" s="12">
        <v>3</v>
      </c>
      <c r="W63" s="12">
        <f t="shared" si="16"/>
        <v>34</v>
      </c>
      <c r="X63" s="50">
        <v>3</v>
      </c>
      <c r="Y63" s="50">
        <v>1</v>
      </c>
      <c r="Z63" s="50">
        <v>3</v>
      </c>
      <c r="AA63" s="50">
        <v>2</v>
      </c>
      <c r="AB63" s="56">
        <f t="shared" si="17"/>
        <v>9</v>
      </c>
      <c r="AC63" s="13">
        <v>3</v>
      </c>
      <c r="AD63" s="13">
        <v>4</v>
      </c>
      <c r="AE63" s="13">
        <v>3</v>
      </c>
      <c r="AF63" s="13">
        <v>2</v>
      </c>
      <c r="AG63" s="57">
        <f t="shared" si="18"/>
        <v>12</v>
      </c>
      <c r="AH63" s="58">
        <v>3</v>
      </c>
      <c r="AI63" s="55">
        <v>2</v>
      </c>
      <c r="AJ63" s="55">
        <v>2</v>
      </c>
      <c r="AK63" s="55">
        <v>2</v>
      </c>
      <c r="AL63" s="55">
        <v>1</v>
      </c>
      <c r="AM63" s="55">
        <v>1</v>
      </c>
      <c r="AN63" s="55">
        <f t="shared" si="19"/>
        <v>11</v>
      </c>
      <c r="AO63" s="53">
        <v>4</v>
      </c>
      <c r="AP63" s="53">
        <v>1</v>
      </c>
      <c r="AQ63" s="53">
        <v>3</v>
      </c>
      <c r="AR63" s="53">
        <v>2</v>
      </c>
      <c r="AS63" s="53">
        <f t="shared" si="20"/>
        <v>10</v>
      </c>
      <c r="AT63" s="48">
        <v>2</v>
      </c>
      <c r="AU63" s="48">
        <v>2</v>
      </c>
      <c r="AV63" s="48">
        <v>1</v>
      </c>
      <c r="AW63" s="69">
        <f t="shared" si="11"/>
        <v>5</v>
      </c>
      <c r="AX63" s="3">
        <f t="shared" si="14"/>
        <v>193</v>
      </c>
      <c r="AY63" s="7"/>
      <c r="AZ63" s="99">
        <f t="shared" si="9"/>
        <v>38</v>
      </c>
      <c r="BA63" s="7"/>
      <c r="BB63" s="7"/>
      <c r="BC63" s="7"/>
    </row>
    <row r="64" spans="1:55" x14ac:dyDescent="0.25">
      <c r="A64" s="2">
        <f t="shared" si="13"/>
        <v>57</v>
      </c>
      <c r="B64" s="10">
        <v>2</v>
      </c>
      <c r="C64" s="10">
        <v>3</v>
      </c>
      <c r="D64" s="10">
        <v>3</v>
      </c>
      <c r="E64" s="10">
        <v>3</v>
      </c>
      <c r="F64" s="10">
        <v>1</v>
      </c>
      <c r="G64" s="10">
        <v>1</v>
      </c>
      <c r="H64" s="10">
        <v>4</v>
      </c>
      <c r="I64" s="10">
        <f t="shared" si="15"/>
        <v>17</v>
      </c>
      <c r="J64" s="12">
        <v>3</v>
      </c>
      <c r="K64" s="12">
        <v>4</v>
      </c>
      <c r="L64" s="12">
        <v>2</v>
      </c>
      <c r="M64" s="12">
        <v>3</v>
      </c>
      <c r="N64" s="12">
        <v>2</v>
      </c>
      <c r="O64" s="12">
        <v>1</v>
      </c>
      <c r="P64" s="12">
        <v>2</v>
      </c>
      <c r="Q64" s="12">
        <v>3</v>
      </c>
      <c r="R64" s="12">
        <v>2</v>
      </c>
      <c r="S64" s="12">
        <v>1</v>
      </c>
      <c r="T64" s="12">
        <v>3</v>
      </c>
      <c r="U64" s="12">
        <v>3</v>
      </c>
      <c r="V64" s="12">
        <v>3</v>
      </c>
      <c r="W64" s="12">
        <f t="shared" si="16"/>
        <v>32</v>
      </c>
      <c r="X64" s="50">
        <v>3</v>
      </c>
      <c r="Y64" s="50">
        <v>2</v>
      </c>
      <c r="Z64" s="50">
        <v>4</v>
      </c>
      <c r="AA64" s="50">
        <v>2</v>
      </c>
      <c r="AB64" s="56">
        <f t="shared" si="17"/>
        <v>11</v>
      </c>
      <c r="AC64" s="13">
        <v>2</v>
      </c>
      <c r="AD64" s="13">
        <v>3</v>
      </c>
      <c r="AE64" s="13">
        <v>2</v>
      </c>
      <c r="AF64" s="13">
        <v>2</v>
      </c>
      <c r="AG64" s="57">
        <f t="shared" si="18"/>
        <v>9</v>
      </c>
      <c r="AH64" s="58">
        <v>2</v>
      </c>
      <c r="AI64" s="55">
        <v>3</v>
      </c>
      <c r="AJ64" s="55">
        <v>3</v>
      </c>
      <c r="AK64" s="55">
        <v>2</v>
      </c>
      <c r="AL64" s="55">
        <v>1</v>
      </c>
      <c r="AM64" s="55">
        <v>1</v>
      </c>
      <c r="AN64" s="55">
        <f t="shared" si="19"/>
        <v>12</v>
      </c>
      <c r="AO64" s="53">
        <v>4</v>
      </c>
      <c r="AP64" s="53">
        <v>1</v>
      </c>
      <c r="AQ64" s="53">
        <v>4</v>
      </c>
      <c r="AR64" s="53">
        <v>2</v>
      </c>
      <c r="AS64" s="53">
        <f t="shared" si="20"/>
        <v>11</v>
      </c>
      <c r="AT64" s="48">
        <v>2</v>
      </c>
      <c r="AU64" s="48">
        <v>1</v>
      </c>
      <c r="AV64" s="48">
        <v>1</v>
      </c>
      <c r="AW64" s="69">
        <f t="shared" si="11"/>
        <v>4</v>
      </c>
      <c r="AX64" s="3">
        <f t="shared" si="14"/>
        <v>188</v>
      </c>
      <c r="AY64" s="7"/>
      <c r="AZ64" s="99">
        <f t="shared" si="9"/>
        <v>36</v>
      </c>
      <c r="BA64" s="7"/>
      <c r="BB64" s="7"/>
      <c r="BC64" s="7"/>
    </row>
    <row r="65" spans="1:55" x14ac:dyDescent="0.25">
      <c r="A65" s="2">
        <f t="shared" si="13"/>
        <v>58</v>
      </c>
      <c r="B65" s="10">
        <v>3</v>
      </c>
      <c r="C65" s="10">
        <v>4</v>
      </c>
      <c r="D65" s="10">
        <v>4</v>
      </c>
      <c r="E65" s="10">
        <v>3</v>
      </c>
      <c r="F65" s="10">
        <v>2</v>
      </c>
      <c r="G65" s="10">
        <v>1</v>
      </c>
      <c r="H65" s="10">
        <v>3</v>
      </c>
      <c r="I65" s="10">
        <f t="shared" si="15"/>
        <v>20</v>
      </c>
      <c r="J65" s="12">
        <v>3</v>
      </c>
      <c r="K65" s="12">
        <v>4</v>
      </c>
      <c r="L65" s="12">
        <v>1</v>
      </c>
      <c r="M65" s="12">
        <v>3</v>
      </c>
      <c r="N65" s="12">
        <v>3</v>
      </c>
      <c r="O65" s="12">
        <v>2</v>
      </c>
      <c r="P65" s="12">
        <v>3</v>
      </c>
      <c r="Q65" s="12">
        <v>3</v>
      </c>
      <c r="R65" s="12">
        <v>2</v>
      </c>
      <c r="S65" s="12">
        <v>1</v>
      </c>
      <c r="T65" s="12">
        <v>4</v>
      </c>
      <c r="U65" s="12">
        <v>4</v>
      </c>
      <c r="V65" s="12">
        <v>3</v>
      </c>
      <c r="W65" s="12">
        <f t="shared" si="16"/>
        <v>36</v>
      </c>
      <c r="X65" s="50">
        <v>3</v>
      </c>
      <c r="Y65" s="50">
        <v>2</v>
      </c>
      <c r="Z65" s="50">
        <v>3</v>
      </c>
      <c r="AA65" s="50">
        <v>3</v>
      </c>
      <c r="AB65" s="56">
        <f t="shared" si="17"/>
        <v>11</v>
      </c>
      <c r="AC65" s="13">
        <v>3</v>
      </c>
      <c r="AD65" s="13">
        <v>4</v>
      </c>
      <c r="AE65" s="13">
        <v>2</v>
      </c>
      <c r="AF65" s="13">
        <v>2</v>
      </c>
      <c r="AG65" s="57">
        <f t="shared" si="18"/>
        <v>11</v>
      </c>
      <c r="AH65" s="58">
        <v>3</v>
      </c>
      <c r="AI65" s="55">
        <v>2</v>
      </c>
      <c r="AJ65" s="55">
        <v>3</v>
      </c>
      <c r="AK65" s="55">
        <v>2</v>
      </c>
      <c r="AL65" s="55">
        <v>2</v>
      </c>
      <c r="AM65" s="55">
        <v>1</v>
      </c>
      <c r="AN65" s="55">
        <f t="shared" si="19"/>
        <v>13</v>
      </c>
      <c r="AO65" s="53">
        <v>4</v>
      </c>
      <c r="AP65" s="53">
        <v>1</v>
      </c>
      <c r="AQ65" s="53">
        <v>3</v>
      </c>
      <c r="AR65" s="53">
        <v>2</v>
      </c>
      <c r="AS65" s="53">
        <f t="shared" si="20"/>
        <v>10</v>
      </c>
      <c r="AT65" s="48">
        <v>2</v>
      </c>
      <c r="AU65" s="48">
        <v>1</v>
      </c>
      <c r="AV65" s="48">
        <v>1</v>
      </c>
      <c r="AW65" s="69">
        <f t="shared" si="11"/>
        <v>4</v>
      </c>
      <c r="AX65" s="3">
        <f t="shared" si="14"/>
        <v>206</v>
      </c>
      <c r="AY65" s="7"/>
      <c r="AZ65" s="99">
        <f t="shared" si="9"/>
        <v>38</v>
      </c>
      <c r="BA65" s="7"/>
      <c r="BB65" s="7"/>
      <c r="BC65" s="7"/>
    </row>
    <row r="66" spans="1:55" x14ac:dyDescent="0.25">
      <c r="A66" s="2">
        <f t="shared" si="13"/>
        <v>59</v>
      </c>
      <c r="B66" s="10">
        <v>4</v>
      </c>
      <c r="C66" s="10">
        <v>3</v>
      </c>
      <c r="D66" s="10">
        <v>3</v>
      </c>
      <c r="E66" s="10">
        <v>4</v>
      </c>
      <c r="F66" s="10">
        <v>3</v>
      </c>
      <c r="G66" s="10">
        <v>1</v>
      </c>
      <c r="H66" s="10">
        <v>3</v>
      </c>
      <c r="I66" s="10">
        <f t="shared" si="15"/>
        <v>21</v>
      </c>
      <c r="J66" s="12">
        <v>3</v>
      </c>
      <c r="K66" s="12">
        <v>4</v>
      </c>
      <c r="L66" s="12">
        <v>3</v>
      </c>
      <c r="M66" s="12">
        <v>3</v>
      </c>
      <c r="N66" s="12">
        <v>2</v>
      </c>
      <c r="O66" s="12">
        <v>1</v>
      </c>
      <c r="P66" s="12">
        <v>4</v>
      </c>
      <c r="Q66" s="12">
        <v>3</v>
      </c>
      <c r="R66" s="12">
        <v>3</v>
      </c>
      <c r="S66" s="12">
        <v>1</v>
      </c>
      <c r="T66" s="12">
        <v>3</v>
      </c>
      <c r="U66" s="12">
        <v>3</v>
      </c>
      <c r="V66" s="12">
        <v>3</v>
      </c>
      <c r="W66" s="12">
        <f t="shared" si="16"/>
        <v>36</v>
      </c>
      <c r="X66" s="50">
        <v>4</v>
      </c>
      <c r="Y66" s="50">
        <v>2</v>
      </c>
      <c r="Z66" s="50">
        <v>4</v>
      </c>
      <c r="AA66" s="50">
        <v>4</v>
      </c>
      <c r="AB66" s="56">
        <f t="shared" si="17"/>
        <v>14</v>
      </c>
      <c r="AC66" s="13">
        <v>3</v>
      </c>
      <c r="AD66" s="13">
        <v>3</v>
      </c>
      <c r="AE66" s="13">
        <v>2</v>
      </c>
      <c r="AF66" s="13">
        <v>1</v>
      </c>
      <c r="AG66" s="57">
        <f t="shared" si="18"/>
        <v>9</v>
      </c>
      <c r="AH66" s="58">
        <v>3</v>
      </c>
      <c r="AI66" s="55">
        <v>2</v>
      </c>
      <c r="AJ66" s="55">
        <v>1</v>
      </c>
      <c r="AK66" s="55">
        <v>2</v>
      </c>
      <c r="AL66" s="55">
        <v>3</v>
      </c>
      <c r="AM66" s="55">
        <v>1</v>
      </c>
      <c r="AN66" s="55">
        <f t="shared" si="19"/>
        <v>12</v>
      </c>
      <c r="AO66" s="53">
        <v>3</v>
      </c>
      <c r="AP66" s="53">
        <v>1</v>
      </c>
      <c r="AQ66" s="53">
        <v>2</v>
      </c>
      <c r="AR66" s="53">
        <v>2</v>
      </c>
      <c r="AS66" s="53">
        <f t="shared" si="20"/>
        <v>8</v>
      </c>
      <c r="AT66" s="48">
        <v>2</v>
      </c>
      <c r="AU66" s="48">
        <v>1</v>
      </c>
      <c r="AV66" s="48">
        <v>1</v>
      </c>
      <c r="AW66" s="69">
        <f t="shared" si="11"/>
        <v>4</v>
      </c>
      <c r="AX66" s="3">
        <f t="shared" si="14"/>
        <v>204</v>
      </c>
      <c r="AY66" s="7"/>
      <c r="AZ66" s="99">
        <f t="shared" si="9"/>
        <v>33</v>
      </c>
      <c r="BA66" s="7"/>
      <c r="BB66" s="7"/>
      <c r="BC66" s="7"/>
    </row>
    <row r="67" spans="1:55" x14ac:dyDescent="0.25">
      <c r="A67" s="2">
        <f t="shared" si="13"/>
        <v>60</v>
      </c>
      <c r="B67" s="10">
        <v>4</v>
      </c>
      <c r="C67" s="10">
        <v>3</v>
      </c>
      <c r="D67" s="10">
        <v>4</v>
      </c>
      <c r="E67" s="10">
        <v>3</v>
      </c>
      <c r="F67" s="10">
        <v>2</v>
      </c>
      <c r="G67" s="10">
        <v>2</v>
      </c>
      <c r="H67" s="10">
        <v>3</v>
      </c>
      <c r="I67" s="10">
        <f t="shared" si="15"/>
        <v>21</v>
      </c>
      <c r="J67" s="12">
        <v>2</v>
      </c>
      <c r="K67" s="12">
        <v>4</v>
      </c>
      <c r="L67" s="12">
        <v>4</v>
      </c>
      <c r="M67" s="12">
        <v>3</v>
      </c>
      <c r="N67" s="12">
        <v>2</v>
      </c>
      <c r="O67" s="12">
        <v>1</v>
      </c>
      <c r="P67" s="12">
        <v>4</v>
      </c>
      <c r="Q67" s="12">
        <v>2</v>
      </c>
      <c r="R67" s="12">
        <v>2</v>
      </c>
      <c r="S67" s="12">
        <v>1</v>
      </c>
      <c r="T67" s="12">
        <v>4</v>
      </c>
      <c r="U67" s="12">
        <v>4</v>
      </c>
      <c r="V67" s="12">
        <v>3</v>
      </c>
      <c r="W67" s="12">
        <f t="shared" si="16"/>
        <v>36</v>
      </c>
      <c r="X67" s="50">
        <v>3</v>
      </c>
      <c r="Y67" s="50">
        <v>1</v>
      </c>
      <c r="Z67" s="50">
        <v>3</v>
      </c>
      <c r="AA67" s="50">
        <v>3</v>
      </c>
      <c r="AB67" s="56">
        <f t="shared" si="17"/>
        <v>10</v>
      </c>
      <c r="AC67" s="13">
        <v>2</v>
      </c>
      <c r="AD67" s="13">
        <v>4</v>
      </c>
      <c r="AE67" s="13">
        <v>3</v>
      </c>
      <c r="AF67" s="13">
        <v>2</v>
      </c>
      <c r="AG67" s="57">
        <f t="shared" si="18"/>
        <v>11</v>
      </c>
      <c r="AH67" s="58">
        <v>3</v>
      </c>
      <c r="AI67" s="55">
        <v>1</v>
      </c>
      <c r="AJ67" s="55">
        <v>3</v>
      </c>
      <c r="AK67" s="55">
        <v>1</v>
      </c>
      <c r="AL67" s="55">
        <v>2</v>
      </c>
      <c r="AM67" s="55">
        <v>1</v>
      </c>
      <c r="AN67" s="55">
        <f t="shared" si="19"/>
        <v>11</v>
      </c>
      <c r="AO67" s="53">
        <v>4</v>
      </c>
      <c r="AP67" s="53">
        <v>1</v>
      </c>
      <c r="AQ67" s="53">
        <v>2</v>
      </c>
      <c r="AR67" s="53">
        <v>2</v>
      </c>
      <c r="AS67" s="53">
        <f t="shared" si="20"/>
        <v>9</v>
      </c>
      <c r="AT67" s="48">
        <v>2</v>
      </c>
      <c r="AU67" s="48">
        <v>2</v>
      </c>
      <c r="AV67" s="48">
        <v>1</v>
      </c>
      <c r="AW67" s="69">
        <f t="shared" si="11"/>
        <v>5</v>
      </c>
      <c r="AX67" s="3">
        <f t="shared" si="14"/>
        <v>201</v>
      </c>
      <c r="AY67" s="7"/>
      <c r="AZ67" s="99">
        <f t="shared" si="9"/>
        <v>36</v>
      </c>
      <c r="BA67" s="7"/>
      <c r="BB67" s="7"/>
      <c r="BC67" s="7"/>
    </row>
    <row r="68" spans="1:55" x14ac:dyDescent="0.25">
      <c r="A68" s="2">
        <f t="shared" si="13"/>
        <v>61</v>
      </c>
      <c r="B68" s="10">
        <v>4</v>
      </c>
      <c r="C68" s="10">
        <v>4</v>
      </c>
      <c r="D68" s="10">
        <v>3</v>
      </c>
      <c r="E68" s="10">
        <v>3</v>
      </c>
      <c r="F68" s="10">
        <v>2</v>
      </c>
      <c r="G68" s="10">
        <v>1</v>
      </c>
      <c r="H68" s="10">
        <v>4</v>
      </c>
      <c r="I68" s="10">
        <f t="shared" si="15"/>
        <v>21</v>
      </c>
      <c r="J68" s="12">
        <v>3</v>
      </c>
      <c r="K68" s="12">
        <v>4</v>
      </c>
      <c r="L68" s="12">
        <v>3</v>
      </c>
      <c r="M68" s="12">
        <v>3</v>
      </c>
      <c r="N68" s="12">
        <v>2</v>
      </c>
      <c r="O68" s="12">
        <v>1</v>
      </c>
      <c r="P68" s="12">
        <v>3</v>
      </c>
      <c r="Q68" s="12">
        <v>3</v>
      </c>
      <c r="R68" s="12">
        <v>2</v>
      </c>
      <c r="S68" s="12">
        <v>1</v>
      </c>
      <c r="T68" s="12">
        <v>4</v>
      </c>
      <c r="U68" s="12">
        <v>3</v>
      </c>
      <c r="V68" s="12">
        <v>3</v>
      </c>
      <c r="W68" s="12">
        <f t="shared" si="16"/>
        <v>35</v>
      </c>
      <c r="X68" s="50">
        <v>3</v>
      </c>
      <c r="Y68" s="50">
        <v>2</v>
      </c>
      <c r="Z68" s="50">
        <v>2</v>
      </c>
      <c r="AA68" s="50">
        <v>3</v>
      </c>
      <c r="AB68" s="56">
        <f t="shared" si="17"/>
        <v>10</v>
      </c>
      <c r="AC68" s="13">
        <v>2</v>
      </c>
      <c r="AD68" s="13">
        <v>3</v>
      </c>
      <c r="AE68" s="13">
        <v>2</v>
      </c>
      <c r="AF68" s="13">
        <v>2</v>
      </c>
      <c r="AG68" s="57">
        <f t="shared" si="18"/>
        <v>9</v>
      </c>
      <c r="AH68" s="58">
        <v>3</v>
      </c>
      <c r="AI68" s="55">
        <v>2</v>
      </c>
      <c r="AJ68" s="55">
        <v>4</v>
      </c>
      <c r="AK68" s="55">
        <v>2</v>
      </c>
      <c r="AL68" s="55">
        <v>2</v>
      </c>
      <c r="AM68" s="55">
        <v>1</v>
      </c>
      <c r="AN68" s="55">
        <f t="shared" si="19"/>
        <v>14</v>
      </c>
      <c r="AO68" s="53">
        <v>3</v>
      </c>
      <c r="AP68" s="53">
        <v>1</v>
      </c>
      <c r="AQ68" s="53">
        <v>3</v>
      </c>
      <c r="AR68" s="53">
        <v>2</v>
      </c>
      <c r="AS68" s="53">
        <f t="shared" si="20"/>
        <v>9</v>
      </c>
      <c r="AT68" s="48">
        <v>2</v>
      </c>
      <c r="AU68" s="48">
        <v>2</v>
      </c>
      <c r="AV68" s="48">
        <v>1</v>
      </c>
      <c r="AW68" s="69">
        <f t="shared" si="11"/>
        <v>5</v>
      </c>
      <c r="AX68" s="3">
        <f t="shared" si="14"/>
        <v>201</v>
      </c>
      <c r="AY68" s="7"/>
      <c r="AZ68" s="99">
        <f t="shared" si="9"/>
        <v>37</v>
      </c>
      <c r="BA68" s="7"/>
      <c r="BB68" s="7"/>
      <c r="BC68" s="7"/>
    </row>
    <row r="69" spans="1:55" x14ac:dyDescent="0.25">
      <c r="A69" s="2">
        <f t="shared" si="13"/>
        <v>62</v>
      </c>
      <c r="B69" s="10">
        <v>4</v>
      </c>
      <c r="C69" s="10">
        <v>4</v>
      </c>
      <c r="D69" s="10">
        <v>3</v>
      </c>
      <c r="E69" s="10">
        <v>3</v>
      </c>
      <c r="F69" s="10">
        <v>3</v>
      </c>
      <c r="G69" s="10">
        <v>2</v>
      </c>
      <c r="H69" s="10">
        <v>3</v>
      </c>
      <c r="I69" s="10">
        <f t="shared" si="15"/>
        <v>22</v>
      </c>
      <c r="J69" s="12">
        <v>2</v>
      </c>
      <c r="K69" s="12">
        <v>3</v>
      </c>
      <c r="L69" s="12">
        <v>3</v>
      </c>
      <c r="M69" s="12">
        <v>3</v>
      </c>
      <c r="N69" s="12">
        <v>3</v>
      </c>
      <c r="O69" s="12">
        <v>2</v>
      </c>
      <c r="P69" s="12">
        <v>2</v>
      </c>
      <c r="Q69" s="12">
        <v>2</v>
      </c>
      <c r="R69" s="12">
        <v>2</v>
      </c>
      <c r="S69" s="12">
        <v>1</v>
      </c>
      <c r="T69" s="12">
        <v>3</v>
      </c>
      <c r="U69" s="12">
        <v>4</v>
      </c>
      <c r="V69" s="12">
        <v>3</v>
      </c>
      <c r="W69" s="12">
        <f t="shared" si="16"/>
        <v>33</v>
      </c>
      <c r="X69" s="50">
        <v>3</v>
      </c>
      <c r="Y69" s="50">
        <v>3</v>
      </c>
      <c r="Z69" s="50">
        <v>3</v>
      </c>
      <c r="AA69" s="50">
        <v>3</v>
      </c>
      <c r="AB69" s="56">
        <f t="shared" si="17"/>
        <v>12</v>
      </c>
      <c r="AC69" s="13">
        <v>3</v>
      </c>
      <c r="AD69" s="13">
        <v>3</v>
      </c>
      <c r="AE69" s="13">
        <v>3</v>
      </c>
      <c r="AF69" s="13">
        <v>2</v>
      </c>
      <c r="AG69" s="57">
        <f t="shared" si="18"/>
        <v>11</v>
      </c>
      <c r="AH69" s="58">
        <v>4</v>
      </c>
      <c r="AI69" s="55">
        <v>3</v>
      </c>
      <c r="AJ69" s="55">
        <v>3</v>
      </c>
      <c r="AK69" s="55">
        <v>2</v>
      </c>
      <c r="AL69" s="55">
        <v>1</v>
      </c>
      <c r="AM69" s="55">
        <v>1</v>
      </c>
      <c r="AN69" s="55">
        <f t="shared" si="19"/>
        <v>14</v>
      </c>
      <c r="AO69" s="53">
        <v>3</v>
      </c>
      <c r="AP69" s="53">
        <v>1</v>
      </c>
      <c r="AQ69" s="53">
        <v>4</v>
      </c>
      <c r="AR69" s="53">
        <v>2</v>
      </c>
      <c r="AS69" s="53">
        <f t="shared" si="20"/>
        <v>10</v>
      </c>
      <c r="AT69" s="48">
        <v>2</v>
      </c>
      <c r="AU69" s="48">
        <v>1</v>
      </c>
      <c r="AV69" s="48">
        <v>1</v>
      </c>
      <c r="AW69" s="69">
        <f t="shared" si="11"/>
        <v>4</v>
      </c>
      <c r="AX69" s="3">
        <f t="shared" si="14"/>
        <v>208</v>
      </c>
      <c r="AY69" s="7"/>
      <c r="AZ69" s="99">
        <f t="shared" si="9"/>
        <v>39</v>
      </c>
      <c r="BA69" s="7"/>
      <c r="BB69" s="7"/>
      <c r="BC69" s="7"/>
    </row>
    <row r="70" spans="1:55" x14ac:dyDescent="0.25">
      <c r="A70" s="2">
        <f t="shared" si="13"/>
        <v>63</v>
      </c>
      <c r="B70" s="10">
        <v>4</v>
      </c>
      <c r="C70" s="10">
        <v>4</v>
      </c>
      <c r="D70" s="10">
        <v>3</v>
      </c>
      <c r="E70" s="10">
        <v>3</v>
      </c>
      <c r="F70" s="10">
        <v>2</v>
      </c>
      <c r="G70" s="10">
        <v>1</v>
      </c>
      <c r="H70" s="10">
        <v>2</v>
      </c>
      <c r="I70" s="10">
        <f t="shared" si="15"/>
        <v>19</v>
      </c>
      <c r="J70" s="12">
        <v>3</v>
      </c>
      <c r="K70" s="12">
        <v>3</v>
      </c>
      <c r="L70" s="12">
        <v>3</v>
      </c>
      <c r="M70" s="12">
        <v>3</v>
      </c>
      <c r="N70" s="12">
        <v>1</v>
      </c>
      <c r="O70" s="12">
        <v>1</v>
      </c>
      <c r="P70" s="12">
        <v>3</v>
      </c>
      <c r="Q70" s="12">
        <v>3</v>
      </c>
      <c r="R70" s="12">
        <v>3</v>
      </c>
      <c r="S70" s="12">
        <v>1</v>
      </c>
      <c r="T70" s="12">
        <v>3</v>
      </c>
      <c r="U70" s="12">
        <v>4</v>
      </c>
      <c r="V70" s="12">
        <v>3</v>
      </c>
      <c r="W70" s="12">
        <f t="shared" si="16"/>
        <v>34</v>
      </c>
      <c r="X70" s="50">
        <v>3</v>
      </c>
      <c r="Y70" s="50">
        <v>3</v>
      </c>
      <c r="Z70" s="50">
        <v>2</v>
      </c>
      <c r="AA70" s="50">
        <v>2</v>
      </c>
      <c r="AB70" s="56">
        <f t="shared" si="17"/>
        <v>10</v>
      </c>
      <c r="AC70" s="13">
        <v>3</v>
      </c>
      <c r="AD70" s="13">
        <v>3</v>
      </c>
      <c r="AE70" s="13">
        <v>4</v>
      </c>
      <c r="AF70" s="13">
        <v>3</v>
      </c>
      <c r="AG70" s="57">
        <f t="shared" si="18"/>
        <v>13</v>
      </c>
      <c r="AH70" s="58">
        <v>3</v>
      </c>
      <c r="AI70" s="55">
        <v>3</v>
      </c>
      <c r="AJ70" s="55">
        <v>1</v>
      </c>
      <c r="AK70" s="55">
        <v>2</v>
      </c>
      <c r="AL70" s="55">
        <v>1</v>
      </c>
      <c r="AM70" s="55">
        <v>1</v>
      </c>
      <c r="AN70" s="55">
        <f t="shared" si="19"/>
        <v>11</v>
      </c>
      <c r="AO70" s="53">
        <v>3</v>
      </c>
      <c r="AP70" s="53">
        <v>1</v>
      </c>
      <c r="AQ70" s="53">
        <v>3</v>
      </c>
      <c r="AR70" s="53">
        <v>1</v>
      </c>
      <c r="AS70" s="53">
        <f t="shared" si="20"/>
        <v>8</v>
      </c>
      <c r="AT70" s="48">
        <v>2</v>
      </c>
      <c r="AU70" s="48">
        <v>2</v>
      </c>
      <c r="AV70" s="48">
        <v>1</v>
      </c>
      <c r="AW70" s="69">
        <f t="shared" si="11"/>
        <v>5</v>
      </c>
      <c r="AX70" s="3">
        <f t="shared" si="14"/>
        <v>195</v>
      </c>
      <c r="AY70" s="7"/>
      <c r="AZ70" s="99">
        <f t="shared" si="9"/>
        <v>37</v>
      </c>
      <c r="BA70" s="7"/>
      <c r="BB70" s="7"/>
      <c r="BC70" s="7"/>
    </row>
    <row r="71" spans="1:55" x14ac:dyDescent="0.25">
      <c r="A71" s="2">
        <f t="shared" si="13"/>
        <v>64</v>
      </c>
      <c r="B71" s="10">
        <v>4</v>
      </c>
      <c r="C71" s="10">
        <v>3</v>
      </c>
      <c r="D71" s="10">
        <v>3</v>
      </c>
      <c r="E71" s="10">
        <v>3</v>
      </c>
      <c r="F71" s="10">
        <v>1</v>
      </c>
      <c r="G71" s="10">
        <v>2</v>
      </c>
      <c r="H71" s="10">
        <v>3</v>
      </c>
      <c r="I71" s="10">
        <f t="shared" si="15"/>
        <v>19</v>
      </c>
      <c r="J71" s="12">
        <v>2</v>
      </c>
      <c r="K71" s="12">
        <v>3</v>
      </c>
      <c r="L71" s="12">
        <v>4</v>
      </c>
      <c r="M71" s="12">
        <v>3</v>
      </c>
      <c r="N71" s="12">
        <v>2</v>
      </c>
      <c r="O71" s="12">
        <v>2</v>
      </c>
      <c r="P71" s="12">
        <v>3</v>
      </c>
      <c r="Q71" s="12">
        <v>2</v>
      </c>
      <c r="R71" s="12">
        <v>2</v>
      </c>
      <c r="S71" s="12">
        <v>1</v>
      </c>
      <c r="T71" s="12">
        <v>3</v>
      </c>
      <c r="U71" s="12">
        <v>4</v>
      </c>
      <c r="V71" s="12">
        <v>3</v>
      </c>
      <c r="W71" s="12">
        <f t="shared" si="16"/>
        <v>34</v>
      </c>
      <c r="X71" s="50">
        <v>2</v>
      </c>
      <c r="Y71" s="50">
        <v>2</v>
      </c>
      <c r="Z71" s="50">
        <v>2</v>
      </c>
      <c r="AA71" s="50">
        <v>3</v>
      </c>
      <c r="AB71" s="56">
        <f t="shared" si="17"/>
        <v>9</v>
      </c>
      <c r="AC71" s="13">
        <v>3</v>
      </c>
      <c r="AD71" s="13">
        <v>2</v>
      </c>
      <c r="AE71" s="13">
        <v>3</v>
      </c>
      <c r="AF71" s="13">
        <v>3</v>
      </c>
      <c r="AG71" s="57">
        <f t="shared" si="18"/>
        <v>11</v>
      </c>
      <c r="AH71" s="58">
        <v>4</v>
      </c>
      <c r="AI71" s="55">
        <v>3</v>
      </c>
      <c r="AJ71" s="55">
        <v>2</v>
      </c>
      <c r="AK71" s="55">
        <v>1</v>
      </c>
      <c r="AL71" s="55">
        <v>2</v>
      </c>
      <c r="AM71" s="55">
        <v>1</v>
      </c>
      <c r="AN71" s="55">
        <f t="shared" si="19"/>
        <v>13</v>
      </c>
      <c r="AO71" s="53">
        <v>4</v>
      </c>
      <c r="AP71" s="53">
        <v>1</v>
      </c>
      <c r="AQ71" s="53">
        <v>3</v>
      </c>
      <c r="AR71" s="53">
        <v>2</v>
      </c>
      <c r="AS71" s="53">
        <f t="shared" si="20"/>
        <v>10</v>
      </c>
      <c r="AT71" s="48">
        <v>2</v>
      </c>
      <c r="AU71" s="48">
        <v>2</v>
      </c>
      <c r="AV71" s="48">
        <v>1</v>
      </c>
      <c r="AW71" s="69">
        <f t="shared" si="11"/>
        <v>5</v>
      </c>
      <c r="AX71" s="3">
        <f t="shared" si="14"/>
        <v>197</v>
      </c>
      <c r="AY71" s="7"/>
      <c r="AZ71" s="99">
        <f t="shared" si="9"/>
        <v>39</v>
      </c>
      <c r="BA71" s="7"/>
      <c r="BB71" s="7"/>
      <c r="BC71" s="7"/>
    </row>
    <row r="72" spans="1:55" x14ac:dyDescent="0.25">
      <c r="A72" s="2">
        <f t="shared" si="13"/>
        <v>65</v>
      </c>
      <c r="B72" s="10">
        <v>3</v>
      </c>
      <c r="C72" s="10">
        <v>4</v>
      </c>
      <c r="D72" s="10">
        <v>4</v>
      </c>
      <c r="E72" s="10">
        <v>4</v>
      </c>
      <c r="F72" s="10">
        <v>1</v>
      </c>
      <c r="G72" s="10">
        <v>2</v>
      </c>
      <c r="H72" s="10">
        <v>3</v>
      </c>
      <c r="I72" s="10">
        <f t="shared" si="15"/>
        <v>21</v>
      </c>
      <c r="J72" s="12">
        <v>4</v>
      </c>
      <c r="K72" s="12">
        <v>3</v>
      </c>
      <c r="L72" s="12">
        <v>3</v>
      </c>
      <c r="M72" s="12">
        <v>4</v>
      </c>
      <c r="N72" s="12">
        <v>2</v>
      </c>
      <c r="O72" s="12">
        <v>2</v>
      </c>
      <c r="P72" s="12">
        <v>3</v>
      </c>
      <c r="Q72" s="12">
        <v>2</v>
      </c>
      <c r="R72" s="12">
        <v>2</v>
      </c>
      <c r="S72" s="12">
        <v>1</v>
      </c>
      <c r="T72" s="12">
        <v>4</v>
      </c>
      <c r="U72" s="12">
        <v>4</v>
      </c>
      <c r="V72" s="12">
        <v>3</v>
      </c>
      <c r="W72" s="12">
        <f t="shared" si="16"/>
        <v>37</v>
      </c>
      <c r="X72" s="50">
        <v>3</v>
      </c>
      <c r="Y72" s="50">
        <v>1</v>
      </c>
      <c r="Z72" s="50">
        <v>4</v>
      </c>
      <c r="AA72" s="50">
        <v>4</v>
      </c>
      <c r="AB72" s="56">
        <f t="shared" si="17"/>
        <v>12</v>
      </c>
      <c r="AC72" s="13">
        <v>4</v>
      </c>
      <c r="AD72" s="13">
        <v>2</v>
      </c>
      <c r="AE72" s="13">
        <v>3</v>
      </c>
      <c r="AF72" s="13">
        <v>2</v>
      </c>
      <c r="AG72" s="57">
        <f t="shared" si="18"/>
        <v>11</v>
      </c>
      <c r="AH72" s="58">
        <v>3</v>
      </c>
      <c r="AI72" s="55">
        <v>2</v>
      </c>
      <c r="AJ72" s="55">
        <v>3</v>
      </c>
      <c r="AK72" s="55">
        <v>2</v>
      </c>
      <c r="AL72" s="55">
        <v>2</v>
      </c>
      <c r="AM72" s="55">
        <v>1</v>
      </c>
      <c r="AN72" s="55">
        <f t="shared" si="19"/>
        <v>13</v>
      </c>
      <c r="AO72" s="53">
        <v>4</v>
      </c>
      <c r="AP72" s="53">
        <v>1</v>
      </c>
      <c r="AQ72" s="53">
        <v>3</v>
      </c>
      <c r="AR72" s="53">
        <v>2</v>
      </c>
      <c r="AS72" s="53">
        <f t="shared" si="20"/>
        <v>10</v>
      </c>
      <c r="AT72" s="48">
        <v>2</v>
      </c>
      <c r="AU72" s="48">
        <v>2</v>
      </c>
      <c r="AV72" s="48">
        <v>1</v>
      </c>
      <c r="AW72" s="69">
        <f t="shared" ref="AW72:AW103" si="21">SUM(AT72:AV72)</f>
        <v>5</v>
      </c>
      <c r="AX72" s="3">
        <f t="shared" si="14"/>
        <v>213</v>
      </c>
      <c r="AY72" s="7"/>
      <c r="AZ72" s="99">
        <f t="shared" si="9"/>
        <v>39</v>
      </c>
      <c r="BA72" s="7"/>
      <c r="BB72" s="7"/>
      <c r="BC72" s="7"/>
    </row>
    <row r="73" spans="1:55" x14ac:dyDescent="0.25">
      <c r="A73" s="2">
        <f t="shared" si="13"/>
        <v>66</v>
      </c>
      <c r="B73" s="10">
        <v>4</v>
      </c>
      <c r="C73" s="10">
        <v>4</v>
      </c>
      <c r="D73" s="10">
        <v>4</v>
      </c>
      <c r="E73" s="10">
        <v>3</v>
      </c>
      <c r="F73" s="10">
        <v>2</v>
      </c>
      <c r="G73" s="10">
        <v>1</v>
      </c>
      <c r="H73" s="10">
        <v>2</v>
      </c>
      <c r="I73" s="10">
        <f t="shared" si="15"/>
        <v>20</v>
      </c>
      <c r="J73" s="12">
        <v>3</v>
      </c>
      <c r="K73" s="12">
        <v>3</v>
      </c>
      <c r="L73" s="12">
        <v>3</v>
      </c>
      <c r="M73" s="12">
        <v>4</v>
      </c>
      <c r="N73" s="12">
        <v>3</v>
      </c>
      <c r="O73" s="12">
        <v>2</v>
      </c>
      <c r="P73" s="12">
        <v>2</v>
      </c>
      <c r="Q73" s="12">
        <v>2</v>
      </c>
      <c r="R73" s="12">
        <v>2</v>
      </c>
      <c r="S73" s="12">
        <v>1</v>
      </c>
      <c r="T73" s="12">
        <v>4</v>
      </c>
      <c r="U73" s="12">
        <v>3</v>
      </c>
      <c r="V73" s="12">
        <v>4</v>
      </c>
      <c r="W73" s="12">
        <f t="shared" si="16"/>
        <v>36</v>
      </c>
      <c r="X73" s="50">
        <v>2</v>
      </c>
      <c r="Y73" s="50">
        <v>2</v>
      </c>
      <c r="Z73" s="50">
        <v>3</v>
      </c>
      <c r="AA73" s="50">
        <v>3</v>
      </c>
      <c r="AB73" s="56">
        <f t="shared" si="17"/>
        <v>10</v>
      </c>
      <c r="AC73" s="13">
        <v>3</v>
      </c>
      <c r="AD73" s="13">
        <v>3</v>
      </c>
      <c r="AE73" s="13">
        <v>3</v>
      </c>
      <c r="AF73" s="13">
        <v>1</v>
      </c>
      <c r="AG73" s="57">
        <f t="shared" si="18"/>
        <v>10</v>
      </c>
      <c r="AH73" s="58">
        <v>4</v>
      </c>
      <c r="AI73" s="55">
        <v>3</v>
      </c>
      <c r="AJ73" s="55">
        <v>4</v>
      </c>
      <c r="AK73" s="55">
        <v>1</v>
      </c>
      <c r="AL73" s="55">
        <v>2</v>
      </c>
      <c r="AM73" s="55">
        <v>1</v>
      </c>
      <c r="AN73" s="55">
        <f t="shared" si="19"/>
        <v>15</v>
      </c>
      <c r="AO73" s="53">
        <v>3</v>
      </c>
      <c r="AP73" s="53">
        <v>1</v>
      </c>
      <c r="AQ73" s="53">
        <v>4</v>
      </c>
      <c r="AR73" s="53">
        <v>2</v>
      </c>
      <c r="AS73" s="53">
        <f t="shared" si="20"/>
        <v>10</v>
      </c>
      <c r="AT73" s="48">
        <v>2</v>
      </c>
      <c r="AU73" s="48">
        <v>1</v>
      </c>
      <c r="AV73" s="48">
        <v>1</v>
      </c>
      <c r="AW73" s="69">
        <f t="shared" si="21"/>
        <v>4</v>
      </c>
      <c r="AX73" s="3">
        <f t="shared" si="14"/>
        <v>206</v>
      </c>
      <c r="AY73" s="7"/>
      <c r="AZ73" s="99">
        <f t="shared" ref="AZ73:AZ107" si="22">SUM(AG73+AN73+AS73+AW73)</f>
        <v>39</v>
      </c>
      <c r="BA73" s="7"/>
      <c r="BB73" s="7"/>
      <c r="BC73" s="7"/>
    </row>
    <row r="74" spans="1:55" x14ac:dyDescent="0.25">
      <c r="A74" s="2">
        <f t="shared" si="13"/>
        <v>67</v>
      </c>
      <c r="B74" s="10">
        <v>3</v>
      </c>
      <c r="C74" s="10">
        <v>4</v>
      </c>
      <c r="D74" s="10">
        <v>4</v>
      </c>
      <c r="E74" s="10">
        <v>4</v>
      </c>
      <c r="F74" s="10">
        <v>2</v>
      </c>
      <c r="G74" s="10">
        <v>1</v>
      </c>
      <c r="H74" s="10">
        <v>3</v>
      </c>
      <c r="I74" s="10">
        <f t="shared" si="15"/>
        <v>21</v>
      </c>
      <c r="J74" s="12">
        <v>3</v>
      </c>
      <c r="K74" s="12">
        <v>3</v>
      </c>
      <c r="L74" s="12">
        <v>2</v>
      </c>
      <c r="M74" s="12">
        <v>4</v>
      </c>
      <c r="N74" s="12">
        <v>2</v>
      </c>
      <c r="O74" s="12">
        <v>1</v>
      </c>
      <c r="P74" s="12">
        <v>3</v>
      </c>
      <c r="Q74" s="12">
        <v>1</v>
      </c>
      <c r="R74" s="12">
        <v>1</v>
      </c>
      <c r="S74" s="12">
        <v>1</v>
      </c>
      <c r="T74" s="12">
        <v>4</v>
      </c>
      <c r="U74" s="12">
        <v>4</v>
      </c>
      <c r="V74" s="12">
        <v>3</v>
      </c>
      <c r="W74" s="12">
        <f t="shared" si="16"/>
        <v>32</v>
      </c>
      <c r="X74" s="50">
        <v>3</v>
      </c>
      <c r="Y74" s="50">
        <v>3</v>
      </c>
      <c r="Z74" s="50">
        <v>1</v>
      </c>
      <c r="AA74" s="50">
        <v>3</v>
      </c>
      <c r="AB74" s="56">
        <f t="shared" si="17"/>
        <v>10</v>
      </c>
      <c r="AC74" s="13">
        <v>3</v>
      </c>
      <c r="AD74" s="13">
        <v>2</v>
      </c>
      <c r="AE74" s="13">
        <v>2</v>
      </c>
      <c r="AF74" s="13">
        <v>1</v>
      </c>
      <c r="AG74" s="57">
        <f t="shared" si="18"/>
        <v>8</v>
      </c>
      <c r="AH74" s="58">
        <v>3</v>
      </c>
      <c r="AI74" s="55">
        <v>2</v>
      </c>
      <c r="AJ74" s="55">
        <v>3</v>
      </c>
      <c r="AK74" s="55">
        <v>2</v>
      </c>
      <c r="AL74" s="55">
        <v>2</v>
      </c>
      <c r="AM74" s="55">
        <v>1</v>
      </c>
      <c r="AN74" s="55">
        <f t="shared" si="19"/>
        <v>13</v>
      </c>
      <c r="AO74" s="53">
        <v>2</v>
      </c>
      <c r="AP74" s="53">
        <v>1</v>
      </c>
      <c r="AQ74" s="53">
        <v>3</v>
      </c>
      <c r="AR74" s="53">
        <v>2</v>
      </c>
      <c r="AS74" s="53">
        <f t="shared" si="20"/>
        <v>8</v>
      </c>
      <c r="AT74" s="48">
        <v>2</v>
      </c>
      <c r="AU74" s="48">
        <v>1</v>
      </c>
      <c r="AV74" s="48">
        <v>1</v>
      </c>
      <c r="AW74" s="69">
        <f t="shared" si="21"/>
        <v>4</v>
      </c>
      <c r="AX74" s="3">
        <f t="shared" si="14"/>
        <v>188</v>
      </c>
      <c r="AY74" s="7"/>
      <c r="AZ74" s="99">
        <f t="shared" si="22"/>
        <v>33</v>
      </c>
      <c r="BA74" s="7"/>
      <c r="BB74" s="7"/>
      <c r="BC74" s="7"/>
    </row>
    <row r="75" spans="1:55" x14ac:dyDescent="0.25">
      <c r="A75" s="2">
        <f t="shared" si="13"/>
        <v>68</v>
      </c>
      <c r="B75" s="10">
        <v>3</v>
      </c>
      <c r="C75" s="10">
        <v>3</v>
      </c>
      <c r="D75" s="10">
        <v>4</v>
      </c>
      <c r="E75" s="10">
        <v>4</v>
      </c>
      <c r="F75" s="10">
        <v>1</v>
      </c>
      <c r="G75" s="10">
        <v>2</v>
      </c>
      <c r="H75" s="10">
        <v>3</v>
      </c>
      <c r="I75" s="10">
        <f t="shared" si="15"/>
        <v>20</v>
      </c>
      <c r="J75" s="12">
        <v>4</v>
      </c>
      <c r="K75" s="12">
        <v>4</v>
      </c>
      <c r="L75" s="12">
        <v>3</v>
      </c>
      <c r="M75" s="12">
        <v>3</v>
      </c>
      <c r="N75" s="12">
        <v>2</v>
      </c>
      <c r="O75" s="12">
        <v>1</v>
      </c>
      <c r="P75" s="12">
        <v>3</v>
      </c>
      <c r="Q75" s="12">
        <v>2</v>
      </c>
      <c r="R75" s="12">
        <v>2</v>
      </c>
      <c r="S75" s="12">
        <v>1</v>
      </c>
      <c r="T75" s="12">
        <v>4</v>
      </c>
      <c r="U75" s="12">
        <v>3</v>
      </c>
      <c r="V75" s="12">
        <v>4</v>
      </c>
      <c r="W75" s="12">
        <f t="shared" si="16"/>
        <v>36</v>
      </c>
      <c r="X75" s="50">
        <v>2</v>
      </c>
      <c r="Y75" s="50">
        <v>2</v>
      </c>
      <c r="Z75" s="50">
        <v>2</v>
      </c>
      <c r="AA75" s="50">
        <v>3</v>
      </c>
      <c r="AB75" s="56">
        <f t="shared" si="17"/>
        <v>9</v>
      </c>
      <c r="AC75" s="13">
        <v>4</v>
      </c>
      <c r="AD75" s="13">
        <v>3</v>
      </c>
      <c r="AE75" s="13">
        <v>3</v>
      </c>
      <c r="AF75" s="13">
        <v>2</v>
      </c>
      <c r="AG75" s="57">
        <f t="shared" si="18"/>
        <v>12</v>
      </c>
      <c r="AH75" s="58">
        <v>3</v>
      </c>
      <c r="AI75" s="55">
        <v>2</v>
      </c>
      <c r="AJ75" s="55">
        <v>1</v>
      </c>
      <c r="AK75" s="55">
        <v>1</v>
      </c>
      <c r="AL75" s="55">
        <v>1</v>
      </c>
      <c r="AM75" s="55">
        <v>1</v>
      </c>
      <c r="AN75" s="55">
        <f t="shared" si="19"/>
        <v>9</v>
      </c>
      <c r="AO75" s="53">
        <v>3</v>
      </c>
      <c r="AP75" s="53">
        <v>1</v>
      </c>
      <c r="AQ75" s="53">
        <v>2</v>
      </c>
      <c r="AR75" s="53">
        <v>2</v>
      </c>
      <c r="AS75" s="53">
        <f t="shared" si="20"/>
        <v>8</v>
      </c>
      <c r="AT75" s="48">
        <v>2</v>
      </c>
      <c r="AU75" s="48">
        <v>1</v>
      </c>
      <c r="AV75" s="48">
        <v>1</v>
      </c>
      <c r="AW75" s="69">
        <f t="shared" si="21"/>
        <v>4</v>
      </c>
      <c r="AX75" s="3">
        <f t="shared" si="14"/>
        <v>192</v>
      </c>
      <c r="AY75" s="7"/>
      <c r="AZ75" s="99">
        <f t="shared" si="22"/>
        <v>33</v>
      </c>
      <c r="BA75" s="7"/>
      <c r="BB75" s="7"/>
      <c r="BC75" s="7"/>
    </row>
    <row r="76" spans="1:55" x14ac:dyDescent="0.25">
      <c r="A76" s="2">
        <f t="shared" si="13"/>
        <v>69</v>
      </c>
      <c r="B76" s="10">
        <v>3</v>
      </c>
      <c r="C76" s="10">
        <v>4</v>
      </c>
      <c r="D76" s="10">
        <v>3</v>
      </c>
      <c r="E76" s="10">
        <v>4</v>
      </c>
      <c r="F76" s="10">
        <v>2</v>
      </c>
      <c r="G76" s="10">
        <v>1</v>
      </c>
      <c r="H76" s="10">
        <v>2</v>
      </c>
      <c r="I76" s="10">
        <f t="shared" si="15"/>
        <v>19</v>
      </c>
      <c r="J76" s="12">
        <v>3</v>
      </c>
      <c r="K76" s="12">
        <v>3</v>
      </c>
      <c r="L76" s="12">
        <v>1</v>
      </c>
      <c r="M76" s="12">
        <v>3</v>
      </c>
      <c r="N76" s="12">
        <v>2</v>
      </c>
      <c r="O76" s="12">
        <v>1</v>
      </c>
      <c r="P76" s="12">
        <v>3</v>
      </c>
      <c r="Q76" s="12">
        <v>2</v>
      </c>
      <c r="R76" s="12">
        <v>2</v>
      </c>
      <c r="S76" s="12">
        <v>2</v>
      </c>
      <c r="T76" s="12">
        <v>4</v>
      </c>
      <c r="U76" s="12">
        <v>4</v>
      </c>
      <c r="V76" s="12">
        <v>3</v>
      </c>
      <c r="W76" s="12">
        <f t="shared" si="16"/>
        <v>33</v>
      </c>
      <c r="X76" s="50">
        <v>2</v>
      </c>
      <c r="Y76" s="50">
        <v>1</v>
      </c>
      <c r="Z76" s="50">
        <v>4</v>
      </c>
      <c r="AA76" s="50">
        <v>2</v>
      </c>
      <c r="AB76" s="56">
        <f t="shared" si="17"/>
        <v>9</v>
      </c>
      <c r="AC76" s="13">
        <v>4</v>
      </c>
      <c r="AD76" s="13">
        <v>3</v>
      </c>
      <c r="AE76" s="13">
        <v>2</v>
      </c>
      <c r="AF76" s="13">
        <v>2</v>
      </c>
      <c r="AG76" s="57">
        <f t="shared" si="18"/>
        <v>11</v>
      </c>
      <c r="AH76" s="58">
        <v>3</v>
      </c>
      <c r="AI76" s="55">
        <v>2</v>
      </c>
      <c r="AJ76" s="55">
        <v>2</v>
      </c>
      <c r="AK76" s="55">
        <v>2</v>
      </c>
      <c r="AL76" s="55">
        <v>1</v>
      </c>
      <c r="AM76" s="55">
        <v>1</v>
      </c>
      <c r="AN76" s="55">
        <f t="shared" si="19"/>
        <v>11</v>
      </c>
      <c r="AO76" s="53">
        <v>3</v>
      </c>
      <c r="AP76" s="53">
        <v>2</v>
      </c>
      <c r="AQ76" s="53">
        <v>2</v>
      </c>
      <c r="AR76" s="53">
        <v>2</v>
      </c>
      <c r="AS76" s="53">
        <f t="shared" si="20"/>
        <v>9</v>
      </c>
      <c r="AT76" s="48">
        <v>2</v>
      </c>
      <c r="AU76" s="48">
        <v>1</v>
      </c>
      <c r="AV76" s="48">
        <v>1</v>
      </c>
      <c r="AW76" s="69">
        <f t="shared" si="21"/>
        <v>4</v>
      </c>
      <c r="AX76" s="3">
        <f t="shared" si="14"/>
        <v>188</v>
      </c>
      <c r="AY76" s="7"/>
      <c r="AZ76" s="99">
        <f t="shared" si="22"/>
        <v>35</v>
      </c>
      <c r="BA76" s="7"/>
      <c r="BB76" s="7"/>
      <c r="BC76" s="7"/>
    </row>
    <row r="77" spans="1:55" x14ac:dyDescent="0.25">
      <c r="A77" s="2">
        <f t="shared" si="13"/>
        <v>70</v>
      </c>
      <c r="B77" s="10">
        <v>4</v>
      </c>
      <c r="C77" s="10">
        <v>4</v>
      </c>
      <c r="D77" s="10">
        <v>3</v>
      </c>
      <c r="E77" s="10">
        <v>3</v>
      </c>
      <c r="F77" s="10">
        <v>2</v>
      </c>
      <c r="G77" s="10">
        <v>2</v>
      </c>
      <c r="H77" s="10">
        <v>4</v>
      </c>
      <c r="I77" s="10">
        <f t="shared" si="15"/>
        <v>22</v>
      </c>
      <c r="J77" s="12">
        <v>3</v>
      </c>
      <c r="K77" s="12">
        <v>3</v>
      </c>
      <c r="L77" s="12">
        <v>1</v>
      </c>
      <c r="M77" s="12">
        <v>3</v>
      </c>
      <c r="N77" s="12">
        <v>3</v>
      </c>
      <c r="O77" s="12">
        <v>2</v>
      </c>
      <c r="P77" s="12">
        <v>3</v>
      </c>
      <c r="Q77" s="12">
        <v>2</v>
      </c>
      <c r="R77" s="12">
        <v>1</v>
      </c>
      <c r="S77" s="12">
        <v>2</v>
      </c>
      <c r="T77" s="12">
        <v>3</v>
      </c>
      <c r="U77" s="12">
        <v>3</v>
      </c>
      <c r="V77" s="12">
        <v>4</v>
      </c>
      <c r="W77" s="12">
        <f t="shared" si="16"/>
        <v>33</v>
      </c>
      <c r="X77" s="50">
        <v>2</v>
      </c>
      <c r="Y77" s="50">
        <v>1</v>
      </c>
      <c r="Z77" s="50">
        <v>4</v>
      </c>
      <c r="AA77" s="50">
        <v>2</v>
      </c>
      <c r="AB77" s="56">
        <f t="shared" si="17"/>
        <v>9</v>
      </c>
      <c r="AC77" s="13">
        <v>3</v>
      </c>
      <c r="AD77" s="13">
        <v>4</v>
      </c>
      <c r="AE77" s="13">
        <v>2</v>
      </c>
      <c r="AF77" s="13">
        <v>3</v>
      </c>
      <c r="AG77" s="57">
        <f t="shared" si="18"/>
        <v>12</v>
      </c>
      <c r="AH77" s="58">
        <v>2</v>
      </c>
      <c r="AI77" s="55">
        <v>2</v>
      </c>
      <c r="AJ77" s="55">
        <v>3</v>
      </c>
      <c r="AK77" s="55">
        <v>2</v>
      </c>
      <c r="AL77" s="55">
        <v>2</v>
      </c>
      <c r="AM77" s="55">
        <v>1</v>
      </c>
      <c r="AN77" s="55">
        <f t="shared" si="19"/>
        <v>12</v>
      </c>
      <c r="AO77" s="53">
        <v>2</v>
      </c>
      <c r="AP77" s="53">
        <v>2</v>
      </c>
      <c r="AQ77" s="53">
        <v>3</v>
      </c>
      <c r="AR77" s="53">
        <v>2</v>
      </c>
      <c r="AS77" s="53">
        <f t="shared" si="20"/>
        <v>9</v>
      </c>
      <c r="AT77" s="48">
        <v>1</v>
      </c>
      <c r="AU77" s="48">
        <v>1</v>
      </c>
      <c r="AV77" s="48">
        <v>1</v>
      </c>
      <c r="AW77" s="69">
        <f t="shared" si="21"/>
        <v>3</v>
      </c>
      <c r="AX77" s="3">
        <f t="shared" si="14"/>
        <v>197</v>
      </c>
      <c r="AY77" s="7"/>
      <c r="AZ77" s="99">
        <f t="shared" si="22"/>
        <v>36</v>
      </c>
      <c r="BA77" s="7"/>
      <c r="BB77" s="7"/>
      <c r="BC77" s="7"/>
    </row>
    <row r="78" spans="1:55" x14ac:dyDescent="0.25">
      <c r="A78" s="2">
        <f t="shared" si="13"/>
        <v>71</v>
      </c>
      <c r="B78" s="10">
        <v>4</v>
      </c>
      <c r="C78" s="10">
        <v>4</v>
      </c>
      <c r="D78" s="10">
        <v>3</v>
      </c>
      <c r="E78" s="10">
        <v>3</v>
      </c>
      <c r="F78" s="10">
        <v>3</v>
      </c>
      <c r="G78" s="10">
        <v>2</v>
      </c>
      <c r="H78" s="10">
        <v>3</v>
      </c>
      <c r="I78" s="10">
        <f t="shared" si="15"/>
        <v>22</v>
      </c>
      <c r="J78" s="12">
        <v>2</v>
      </c>
      <c r="K78" s="12">
        <v>3</v>
      </c>
      <c r="L78" s="12">
        <v>1</v>
      </c>
      <c r="M78" s="12">
        <v>3</v>
      </c>
      <c r="N78" s="12">
        <v>3</v>
      </c>
      <c r="O78" s="12">
        <v>2</v>
      </c>
      <c r="P78" s="12">
        <v>3</v>
      </c>
      <c r="Q78" s="12">
        <v>1</v>
      </c>
      <c r="R78" s="12">
        <v>1</v>
      </c>
      <c r="S78" s="12">
        <v>1</v>
      </c>
      <c r="T78" s="12">
        <v>3</v>
      </c>
      <c r="U78" s="12">
        <v>4</v>
      </c>
      <c r="V78" s="12">
        <v>4</v>
      </c>
      <c r="W78" s="12">
        <f t="shared" si="16"/>
        <v>31</v>
      </c>
      <c r="X78" s="50">
        <v>2</v>
      </c>
      <c r="Y78" s="50">
        <v>2</v>
      </c>
      <c r="Z78" s="50">
        <v>2</v>
      </c>
      <c r="AA78" s="50">
        <v>3</v>
      </c>
      <c r="AB78" s="56">
        <f t="shared" si="17"/>
        <v>9</v>
      </c>
      <c r="AC78" s="13">
        <v>3</v>
      </c>
      <c r="AD78" s="13">
        <v>3</v>
      </c>
      <c r="AE78" s="13">
        <v>3</v>
      </c>
      <c r="AF78" s="13">
        <v>2</v>
      </c>
      <c r="AG78" s="57">
        <f t="shared" si="18"/>
        <v>11</v>
      </c>
      <c r="AH78" s="58">
        <v>3</v>
      </c>
      <c r="AI78" s="55">
        <v>2</v>
      </c>
      <c r="AJ78" s="55">
        <v>3</v>
      </c>
      <c r="AK78" s="55">
        <v>2</v>
      </c>
      <c r="AL78" s="55">
        <v>2</v>
      </c>
      <c r="AM78" s="55">
        <v>1</v>
      </c>
      <c r="AN78" s="55">
        <f t="shared" si="19"/>
        <v>13</v>
      </c>
      <c r="AO78" s="53">
        <v>3</v>
      </c>
      <c r="AP78" s="53">
        <v>1</v>
      </c>
      <c r="AQ78" s="53">
        <v>4</v>
      </c>
      <c r="AR78" s="53">
        <v>2</v>
      </c>
      <c r="AS78" s="53">
        <f t="shared" si="20"/>
        <v>10</v>
      </c>
      <c r="AT78" s="48">
        <v>2</v>
      </c>
      <c r="AU78" s="48">
        <v>2</v>
      </c>
      <c r="AV78" s="48">
        <v>1</v>
      </c>
      <c r="AW78" s="69">
        <f t="shared" si="21"/>
        <v>5</v>
      </c>
      <c r="AX78" s="3">
        <f t="shared" si="14"/>
        <v>197</v>
      </c>
      <c r="AY78" s="7"/>
      <c r="AZ78" s="99">
        <f t="shared" si="22"/>
        <v>39</v>
      </c>
      <c r="BA78" s="7"/>
      <c r="BB78" s="7"/>
      <c r="BC78" s="7"/>
    </row>
    <row r="79" spans="1:55" x14ac:dyDescent="0.25">
      <c r="A79" s="2">
        <f t="shared" si="13"/>
        <v>72</v>
      </c>
      <c r="B79" s="10">
        <v>4</v>
      </c>
      <c r="C79" s="10">
        <v>4</v>
      </c>
      <c r="D79" s="10">
        <v>3</v>
      </c>
      <c r="E79" s="10">
        <v>3</v>
      </c>
      <c r="F79" s="10">
        <v>2</v>
      </c>
      <c r="G79" s="10">
        <v>2</v>
      </c>
      <c r="H79" s="10">
        <v>3</v>
      </c>
      <c r="I79" s="10">
        <f t="shared" si="15"/>
        <v>21</v>
      </c>
      <c r="J79" s="12">
        <v>3</v>
      </c>
      <c r="K79" s="12">
        <v>3</v>
      </c>
      <c r="L79" s="12">
        <v>4</v>
      </c>
      <c r="M79" s="12">
        <v>3</v>
      </c>
      <c r="N79" s="12">
        <v>2</v>
      </c>
      <c r="O79" s="12">
        <v>2</v>
      </c>
      <c r="P79" s="12">
        <v>4</v>
      </c>
      <c r="Q79" s="12">
        <v>3</v>
      </c>
      <c r="R79" s="12">
        <v>2</v>
      </c>
      <c r="S79" s="12">
        <v>1</v>
      </c>
      <c r="T79" s="12">
        <v>3</v>
      </c>
      <c r="U79" s="12">
        <v>3</v>
      </c>
      <c r="V79" s="12">
        <v>4</v>
      </c>
      <c r="W79" s="12">
        <f t="shared" si="16"/>
        <v>37</v>
      </c>
      <c r="X79" s="50">
        <v>2</v>
      </c>
      <c r="Y79" s="50">
        <v>3</v>
      </c>
      <c r="Z79" s="50">
        <v>1</v>
      </c>
      <c r="AA79" s="50">
        <v>3</v>
      </c>
      <c r="AB79" s="56">
        <f t="shared" si="17"/>
        <v>9</v>
      </c>
      <c r="AC79" s="13">
        <v>3</v>
      </c>
      <c r="AD79" s="13">
        <v>4</v>
      </c>
      <c r="AE79" s="13">
        <v>3</v>
      </c>
      <c r="AF79" s="13">
        <v>2</v>
      </c>
      <c r="AG79" s="57">
        <f t="shared" si="18"/>
        <v>12</v>
      </c>
      <c r="AH79" s="58">
        <v>4</v>
      </c>
      <c r="AI79" s="55">
        <v>3</v>
      </c>
      <c r="AJ79" s="55">
        <v>4</v>
      </c>
      <c r="AK79" s="55">
        <v>1</v>
      </c>
      <c r="AL79" s="55">
        <v>1</v>
      </c>
      <c r="AM79" s="55">
        <v>2</v>
      </c>
      <c r="AN79" s="55">
        <f t="shared" si="19"/>
        <v>15</v>
      </c>
      <c r="AO79" s="53">
        <v>4</v>
      </c>
      <c r="AP79" s="53">
        <v>2</v>
      </c>
      <c r="AQ79" s="53">
        <v>3</v>
      </c>
      <c r="AR79" s="53">
        <v>2</v>
      </c>
      <c r="AS79" s="53">
        <f t="shared" si="20"/>
        <v>11</v>
      </c>
      <c r="AT79" s="48">
        <v>2</v>
      </c>
      <c r="AU79" s="48">
        <v>2</v>
      </c>
      <c r="AV79" s="48">
        <v>1</v>
      </c>
      <c r="AW79" s="69">
        <f t="shared" si="21"/>
        <v>5</v>
      </c>
      <c r="AX79" s="3">
        <f t="shared" si="14"/>
        <v>215</v>
      </c>
      <c r="AY79" s="7"/>
      <c r="AZ79" s="99">
        <f t="shared" si="22"/>
        <v>43</v>
      </c>
      <c r="BA79" s="7"/>
      <c r="BB79" s="7"/>
      <c r="BC79" s="7"/>
    </row>
    <row r="80" spans="1:55" x14ac:dyDescent="0.25">
      <c r="A80" s="2">
        <f t="shared" si="13"/>
        <v>73</v>
      </c>
      <c r="B80" s="10">
        <v>4</v>
      </c>
      <c r="C80" s="10">
        <v>4</v>
      </c>
      <c r="D80" s="10">
        <v>3</v>
      </c>
      <c r="E80" s="10">
        <v>3</v>
      </c>
      <c r="F80" s="10">
        <v>2</v>
      </c>
      <c r="G80" s="10">
        <v>1</v>
      </c>
      <c r="H80" s="10">
        <v>2</v>
      </c>
      <c r="I80" s="10">
        <f t="shared" si="15"/>
        <v>19</v>
      </c>
      <c r="J80" s="12">
        <v>3</v>
      </c>
      <c r="K80" s="12">
        <v>4</v>
      </c>
      <c r="L80" s="12">
        <v>3</v>
      </c>
      <c r="M80" s="12">
        <v>3</v>
      </c>
      <c r="N80" s="12">
        <v>3</v>
      </c>
      <c r="O80" s="12">
        <v>2</v>
      </c>
      <c r="P80" s="12">
        <v>3</v>
      </c>
      <c r="Q80" s="12">
        <v>3</v>
      </c>
      <c r="R80" s="12">
        <v>2</v>
      </c>
      <c r="S80" s="12">
        <v>1</v>
      </c>
      <c r="T80" s="12">
        <v>4</v>
      </c>
      <c r="U80" s="12">
        <v>3</v>
      </c>
      <c r="V80" s="12">
        <v>4</v>
      </c>
      <c r="W80" s="12">
        <f t="shared" si="16"/>
        <v>38</v>
      </c>
      <c r="X80" s="50">
        <v>2</v>
      </c>
      <c r="Y80" s="50">
        <v>2</v>
      </c>
      <c r="Z80" s="50">
        <v>2</v>
      </c>
      <c r="AA80" s="50">
        <v>2</v>
      </c>
      <c r="AB80" s="56">
        <f t="shared" si="17"/>
        <v>8</v>
      </c>
      <c r="AC80" s="13">
        <v>2</v>
      </c>
      <c r="AD80" s="13">
        <v>3</v>
      </c>
      <c r="AE80" s="13">
        <v>3</v>
      </c>
      <c r="AF80" s="13">
        <v>3</v>
      </c>
      <c r="AG80" s="57">
        <f t="shared" si="18"/>
        <v>11</v>
      </c>
      <c r="AH80" s="58">
        <v>3</v>
      </c>
      <c r="AI80" s="55">
        <v>2</v>
      </c>
      <c r="AJ80" s="55">
        <v>3</v>
      </c>
      <c r="AK80" s="55">
        <v>2</v>
      </c>
      <c r="AL80" s="55">
        <v>2</v>
      </c>
      <c r="AM80" s="55">
        <v>2</v>
      </c>
      <c r="AN80" s="55">
        <f t="shared" si="19"/>
        <v>14</v>
      </c>
      <c r="AO80" s="53">
        <v>3</v>
      </c>
      <c r="AP80" s="53">
        <v>1</v>
      </c>
      <c r="AQ80" s="53">
        <v>2</v>
      </c>
      <c r="AR80" s="53">
        <v>2</v>
      </c>
      <c r="AS80" s="53">
        <f t="shared" si="20"/>
        <v>8</v>
      </c>
      <c r="AT80" s="48">
        <v>2</v>
      </c>
      <c r="AU80" s="48">
        <v>2</v>
      </c>
      <c r="AV80" s="48">
        <v>1</v>
      </c>
      <c r="AW80" s="69">
        <f t="shared" si="21"/>
        <v>5</v>
      </c>
      <c r="AX80" s="3">
        <f t="shared" si="14"/>
        <v>201</v>
      </c>
      <c r="AY80" s="7"/>
      <c r="AZ80" s="99">
        <f t="shared" si="22"/>
        <v>38</v>
      </c>
      <c r="BA80" s="7"/>
      <c r="BB80" s="7"/>
      <c r="BC80" s="7"/>
    </row>
    <row r="81" spans="1:55" x14ac:dyDescent="0.25">
      <c r="A81" s="2">
        <f t="shared" si="13"/>
        <v>74</v>
      </c>
      <c r="B81" s="10">
        <v>4</v>
      </c>
      <c r="C81" s="10">
        <v>3</v>
      </c>
      <c r="D81" s="10">
        <v>3</v>
      </c>
      <c r="E81" s="10">
        <v>4</v>
      </c>
      <c r="F81" s="10">
        <v>2</v>
      </c>
      <c r="G81" s="10">
        <v>1</v>
      </c>
      <c r="H81" s="10">
        <v>3</v>
      </c>
      <c r="I81" s="10">
        <f t="shared" si="15"/>
        <v>20</v>
      </c>
      <c r="J81" s="12">
        <v>3</v>
      </c>
      <c r="K81" s="12">
        <v>3</v>
      </c>
      <c r="L81" s="12">
        <v>2</v>
      </c>
      <c r="M81" s="12">
        <v>3</v>
      </c>
      <c r="N81" s="12">
        <v>3</v>
      </c>
      <c r="O81" s="12">
        <v>2</v>
      </c>
      <c r="P81" s="12">
        <v>3</v>
      </c>
      <c r="Q81" s="12">
        <v>2</v>
      </c>
      <c r="R81" s="12">
        <v>2</v>
      </c>
      <c r="S81" s="12">
        <v>1</v>
      </c>
      <c r="T81" s="12">
        <v>3</v>
      </c>
      <c r="U81" s="12">
        <v>3</v>
      </c>
      <c r="V81" s="12">
        <v>4</v>
      </c>
      <c r="W81" s="12">
        <f t="shared" si="16"/>
        <v>34</v>
      </c>
      <c r="X81" s="50">
        <v>3</v>
      </c>
      <c r="Y81" s="50">
        <v>1</v>
      </c>
      <c r="Z81" s="50">
        <v>3</v>
      </c>
      <c r="AA81" s="50">
        <v>2</v>
      </c>
      <c r="AB81" s="56">
        <f t="shared" si="17"/>
        <v>9</v>
      </c>
      <c r="AC81" s="13">
        <v>2</v>
      </c>
      <c r="AD81" s="13">
        <v>2</v>
      </c>
      <c r="AE81" s="13">
        <v>2</v>
      </c>
      <c r="AF81" s="13">
        <v>2</v>
      </c>
      <c r="AG81" s="57">
        <f t="shared" si="18"/>
        <v>8</v>
      </c>
      <c r="AH81" s="58">
        <v>3</v>
      </c>
      <c r="AI81" s="55">
        <v>3</v>
      </c>
      <c r="AJ81" s="55">
        <v>2</v>
      </c>
      <c r="AK81" s="55">
        <v>2</v>
      </c>
      <c r="AL81" s="55">
        <v>1</v>
      </c>
      <c r="AM81" s="55">
        <v>2</v>
      </c>
      <c r="AN81" s="55">
        <f t="shared" si="19"/>
        <v>13</v>
      </c>
      <c r="AO81" s="53">
        <v>2</v>
      </c>
      <c r="AP81" s="53">
        <v>1</v>
      </c>
      <c r="AQ81" s="53">
        <v>2</v>
      </c>
      <c r="AR81" s="53">
        <v>2</v>
      </c>
      <c r="AS81" s="53">
        <f t="shared" si="20"/>
        <v>7</v>
      </c>
      <c r="AT81" s="48">
        <v>2</v>
      </c>
      <c r="AU81" s="48">
        <v>1</v>
      </c>
      <c r="AV81" s="48">
        <v>1</v>
      </c>
      <c r="AW81" s="69">
        <f t="shared" si="21"/>
        <v>4</v>
      </c>
      <c r="AX81" s="3">
        <f t="shared" si="14"/>
        <v>186</v>
      </c>
      <c r="AY81" s="7"/>
      <c r="AZ81" s="99">
        <f t="shared" si="22"/>
        <v>32</v>
      </c>
      <c r="BA81" s="7"/>
      <c r="BB81" s="7"/>
      <c r="BC81" s="7"/>
    </row>
    <row r="82" spans="1:55" x14ac:dyDescent="0.25">
      <c r="A82" s="2">
        <f t="shared" si="13"/>
        <v>75</v>
      </c>
      <c r="B82" s="10">
        <v>4</v>
      </c>
      <c r="C82" s="10">
        <v>4</v>
      </c>
      <c r="D82" s="10">
        <v>3</v>
      </c>
      <c r="E82" s="10">
        <v>4</v>
      </c>
      <c r="F82" s="10">
        <v>2</v>
      </c>
      <c r="G82" s="10">
        <v>1</v>
      </c>
      <c r="H82" s="10">
        <v>3</v>
      </c>
      <c r="I82" s="10">
        <f t="shared" si="15"/>
        <v>21</v>
      </c>
      <c r="J82" s="12">
        <v>2</v>
      </c>
      <c r="K82" s="12">
        <v>4</v>
      </c>
      <c r="L82" s="12">
        <v>2</v>
      </c>
      <c r="M82" s="12">
        <v>3</v>
      </c>
      <c r="N82" s="12">
        <v>2</v>
      </c>
      <c r="O82" s="12">
        <v>2</v>
      </c>
      <c r="P82" s="12">
        <v>3</v>
      </c>
      <c r="Q82" s="12">
        <v>1</v>
      </c>
      <c r="R82" s="12">
        <v>3</v>
      </c>
      <c r="S82" s="12">
        <v>2</v>
      </c>
      <c r="T82" s="12">
        <v>4</v>
      </c>
      <c r="U82" s="12">
        <v>4</v>
      </c>
      <c r="V82" s="12">
        <v>4</v>
      </c>
      <c r="W82" s="12">
        <f t="shared" si="16"/>
        <v>36</v>
      </c>
      <c r="X82" s="50">
        <v>3</v>
      </c>
      <c r="Y82" s="50">
        <v>1</v>
      </c>
      <c r="Z82" s="50">
        <v>4</v>
      </c>
      <c r="AA82" s="50">
        <v>2</v>
      </c>
      <c r="AB82" s="56">
        <f t="shared" si="17"/>
        <v>10</v>
      </c>
      <c r="AC82" s="13">
        <v>2</v>
      </c>
      <c r="AD82" s="13">
        <v>2</v>
      </c>
      <c r="AE82" s="13">
        <v>2</v>
      </c>
      <c r="AF82" s="13">
        <v>1</v>
      </c>
      <c r="AG82" s="57">
        <f t="shared" si="18"/>
        <v>7</v>
      </c>
      <c r="AH82" s="58">
        <v>2</v>
      </c>
      <c r="AI82" s="55">
        <v>3</v>
      </c>
      <c r="AJ82" s="55">
        <v>1</v>
      </c>
      <c r="AK82" s="55">
        <v>1</v>
      </c>
      <c r="AL82" s="55">
        <v>2</v>
      </c>
      <c r="AM82" s="55">
        <v>1</v>
      </c>
      <c r="AN82" s="55">
        <f t="shared" si="19"/>
        <v>10</v>
      </c>
      <c r="AO82" s="53">
        <v>3</v>
      </c>
      <c r="AP82" s="53">
        <v>1</v>
      </c>
      <c r="AQ82" s="53">
        <v>2</v>
      </c>
      <c r="AR82" s="53">
        <v>2</v>
      </c>
      <c r="AS82" s="53">
        <f t="shared" si="20"/>
        <v>8</v>
      </c>
      <c r="AT82" s="48">
        <v>2</v>
      </c>
      <c r="AU82" s="48">
        <v>1</v>
      </c>
      <c r="AV82" s="48">
        <v>1</v>
      </c>
      <c r="AW82" s="69">
        <f t="shared" si="21"/>
        <v>4</v>
      </c>
      <c r="AX82" s="3">
        <f t="shared" si="14"/>
        <v>188</v>
      </c>
      <c r="AY82" s="7"/>
      <c r="AZ82" s="99">
        <f t="shared" si="22"/>
        <v>29</v>
      </c>
      <c r="BA82" s="7"/>
      <c r="BB82" s="7"/>
      <c r="BC82" s="7"/>
    </row>
    <row r="83" spans="1:55" x14ac:dyDescent="0.25">
      <c r="A83" s="2">
        <f t="shared" si="13"/>
        <v>76</v>
      </c>
      <c r="B83" s="10">
        <v>4</v>
      </c>
      <c r="C83" s="10">
        <v>3</v>
      </c>
      <c r="D83" s="10">
        <v>4</v>
      </c>
      <c r="E83" s="10">
        <v>3</v>
      </c>
      <c r="F83" s="10">
        <v>1</v>
      </c>
      <c r="G83" s="10">
        <v>2</v>
      </c>
      <c r="H83" s="10">
        <v>3</v>
      </c>
      <c r="I83" s="10">
        <f t="shared" si="15"/>
        <v>20</v>
      </c>
      <c r="J83" s="12">
        <v>2</v>
      </c>
      <c r="K83" s="12">
        <v>3</v>
      </c>
      <c r="L83" s="12">
        <v>2</v>
      </c>
      <c r="M83" s="12">
        <v>3</v>
      </c>
      <c r="N83" s="12">
        <v>2</v>
      </c>
      <c r="O83" s="12">
        <v>2</v>
      </c>
      <c r="P83" s="12">
        <v>3</v>
      </c>
      <c r="Q83" s="12">
        <v>2</v>
      </c>
      <c r="R83" s="12">
        <v>2</v>
      </c>
      <c r="S83" s="12">
        <v>1</v>
      </c>
      <c r="T83" s="12">
        <v>3</v>
      </c>
      <c r="U83" s="12">
        <v>3</v>
      </c>
      <c r="V83" s="12">
        <v>3</v>
      </c>
      <c r="W83" s="12">
        <f t="shared" si="16"/>
        <v>31</v>
      </c>
      <c r="X83" s="50">
        <v>4</v>
      </c>
      <c r="Y83" s="50">
        <v>1</v>
      </c>
      <c r="Z83" s="50">
        <v>3</v>
      </c>
      <c r="AA83" s="50">
        <v>3</v>
      </c>
      <c r="AB83" s="56">
        <f t="shared" si="17"/>
        <v>11</v>
      </c>
      <c r="AC83" s="13">
        <v>3</v>
      </c>
      <c r="AD83" s="13">
        <v>3</v>
      </c>
      <c r="AE83" s="13">
        <v>3</v>
      </c>
      <c r="AF83" s="13">
        <v>2</v>
      </c>
      <c r="AG83" s="57">
        <f t="shared" si="18"/>
        <v>11</v>
      </c>
      <c r="AH83" s="58">
        <v>2</v>
      </c>
      <c r="AI83" s="55">
        <v>3</v>
      </c>
      <c r="AJ83" s="55">
        <v>4</v>
      </c>
      <c r="AK83" s="55">
        <v>2</v>
      </c>
      <c r="AL83" s="55">
        <v>2</v>
      </c>
      <c r="AM83" s="55">
        <v>1</v>
      </c>
      <c r="AN83" s="55">
        <f t="shared" si="19"/>
        <v>14</v>
      </c>
      <c r="AO83" s="53">
        <v>4</v>
      </c>
      <c r="AP83" s="53">
        <v>1</v>
      </c>
      <c r="AQ83" s="53">
        <v>3</v>
      </c>
      <c r="AR83" s="53">
        <v>2</v>
      </c>
      <c r="AS83" s="53">
        <f t="shared" si="20"/>
        <v>10</v>
      </c>
      <c r="AT83" s="48">
        <v>2</v>
      </c>
      <c r="AU83" s="48">
        <v>2</v>
      </c>
      <c r="AV83" s="48">
        <v>1</v>
      </c>
      <c r="AW83" s="69">
        <f t="shared" si="21"/>
        <v>5</v>
      </c>
      <c r="AX83" s="3">
        <f t="shared" si="14"/>
        <v>199</v>
      </c>
      <c r="AY83" s="7"/>
      <c r="AZ83" s="99">
        <f t="shared" si="22"/>
        <v>40</v>
      </c>
      <c r="BA83" s="7"/>
      <c r="BB83" s="7"/>
      <c r="BC83" s="7"/>
    </row>
    <row r="84" spans="1:55" x14ac:dyDescent="0.25">
      <c r="A84" s="2">
        <f t="shared" si="13"/>
        <v>77</v>
      </c>
      <c r="B84" s="10">
        <v>4</v>
      </c>
      <c r="C84" s="10">
        <v>3</v>
      </c>
      <c r="D84" s="10">
        <v>3</v>
      </c>
      <c r="E84" s="10">
        <v>3</v>
      </c>
      <c r="F84" s="10">
        <v>2</v>
      </c>
      <c r="G84" s="10">
        <v>1</v>
      </c>
      <c r="H84" s="10">
        <v>4</v>
      </c>
      <c r="I84" s="10">
        <f t="shared" si="15"/>
        <v>20</v>
      </c>
      <c r="J84" s="12">
        <v>3</v>
      </c>
      <c r="K84" s="12">
        <v>3</v>
      </c>
      <c r="L84" s="12">
        <v>4</v>
      </c>
      <c r="M84" s="12">
        <v>3</v>
      </c>
      <c r="N84" s="12">
        <v>3</v>
      </c>
      <c r="O84" s="12">
        <v>1</v>
      </c>
      <c r="P84" s="12">
        <v>2</v>
      </c>
      <c r="Q84" s="12">
        <v>3</v>
      </c>
      <c r="R84" s="12">
        <v>3</v>
      </c>
      <c r="S84" s="12">
        <v>1</v>
      </c>
      <c r="T84" s="12">
        <v>4</v>
      </c>
      <c r="U84" s="12">
        <v>4</v>
      </c>
      <c r="V84" s="12">
        <v>4</v>
      </c>
      <c r="W84" s="12">
        <f t="shared" si="16"/>
        <v>38</v>
      </c>
      <c r="X84" s="50">
        <v>3</v>
      </c>
      <c r="Y84" s="50">
        <v>2</v>
      </c>
      <c r="Z84" s="50">
        <v>2</v>
      </c>
      <c r="AA84" s="50">
        <v>2</v>
      </c>
      <c r="AB84" s="56">
        <f t="shared" si="17"/>
        <v>9</v>
      </c>
      <c r="AC84" s="13">
        <v>2</v>
      </c>
      <c r="AD84" s="13">
        <v>2</v>
      </c>
      <c r="AE84" s="13">
        <v>2</v>
      </c>
      <c r="AF84" s="13">
        <v>3</v>
      </c>
      <c r="AG84" s="57">
        <f t="shared" si="18"/>
        <v>9</v>
      </c>
      <c r="AH84" s="58">
        <v>3</v>
      </c>
      <c r="AI84" s="55">
        <v>3</v>
      </c>
      <c r="AJ84" s="55">
        <v>4</v>
      </c>
      <c r="AK84" s="55">
        <v>2</v>
      </c>
      <c r="AL84" s="55">
        <v>2</v>
      </c>
      <c r="AM84" s="55">
        <v>2</v>
      </c>
      <c r="AN84" s="55">
        <f t="shared" si="19"/>
        <v>16</v>
      </c>
      <c r="AO84" s="53">
        <v>3</v>
      </c>
      <c r="AP84" s="53">
        <v>1</v>
      </c>
      <c r="AQ84" s="53">
        <v>4</v>
      </c>
      <c r="AR84" s="53">
        <v>2</v>
      </c>
      <c r="AS84" s="53">
        <f t="shared" si="20"/>
        <v>10</v>
      </c>
      <c r="AT84" s="48">
        <v>2</v>
      </c>
      <c r="AU84" s="48">
        <v>2</v>
      </c>
      <c r="AV84" s="48">
        <v>1</v>
      </c>
      <c r="AW84" s="69">
        <f t="shared" si="21"/>
        <v>5</v>
      </c>
      <c r="AX84" s="3">
        <f t="shared" si="14"/>
        <v>209</v>
      </c>
      <c r="AY84" s="7"/>
      <c r="AZ84" s="99">
        <f t="shared" si="22"/>
        <v>40</v>
      </c>
      <c r="BA84" s="7"/>
      <c r="BB84" s="7"/>
      <c r="BC84" s="7"/>
    </row>
    <row r="85" spans="1:55" x14ac:dyDescent="0.25">
      <c r="A85" s="2">
        <f t="shared" si="13"/>
        <v>78</v>
      </c>
      <c r="B85" s="10">
        <v>4</v>
      </c>
      <c r="C85" s="10">
        <v>3</v>
      </c>
      <c r="D85" s="10">
        <v>3</v>
      </c>
      <c r="E85" s="10">
        <v>3</v>
      </c>
      <c r="F85" s="10">
        <v>2</v>
      </c>
      <c r="G85" s="10">
        <v>2</v>
      </c>
      <c r="H85" s="10">
        <v>4</v>
      </c>
      <c r="I85" s="10">
        <f t="shared" si="15"/>
        <v>21</v>
      </c>
      <c r="J85" s="12">
        <v>4</v>
      </c>
      <c r="K85" s="12">
        <v>3</v>
      </c>
      <c r="L85" s="12">
        <v>4</v>
      </c>
      <c r="M85" s="12">
        <v>4</v>
      </c>
      <c r="N85" s="12">
        <v>3</v>
      </c>
      <c r="O85" s="12">
        <v>1</v>
      </c>
      <c r="P85" s="12">
        <v>2</v>
      </c>
      <c r="Q85" s="12">
        <v>3</v>
      </c>
      <c r="R85" s="12">
        <v>2</v>
      </c>
      <c r="S85" s="12">
        <v>1</v>
      </c>
      <c r="T85" s="12">
        <v>3</v>
      </c>
      <c r="U85" s="12">
        <v>3</v>
      </c>
      <c r="V85" s="12">
        <v>3</v>
      </c>
      <c r="W85" s="12">
        <f t="shared" si="16"/>
        <v>36</v>
      </c>
      <c r="X85" s="50">
        <v>4</v>
      </c>
      <c r="Y85" s="50">
        <v>3</v>
      </c>
      <c r="Z85" s="50">
        <v>4</v>
      </c>
      <c r="AA85" s="50">
        <v>3</v>
      </c>
      <c r="AB85" s="56">
        <f t="shared" si="17"/>
        <v>14</v>
      </c>
      <c r="AC85" s="13">
        <v>3</v>
      </c>
      <c r="AD85" s="13">
        <v>3</v>
      </c>
      <c r="AE85" s="13">
        <v>3</v>
      </c>
      <c r="AF85" s="13">
        <v>2</v>
      </c>
      <c r="AG85" s="57">
        <f t="shared" si="18"/>
        <v>11</v>
      </c>
      <c r="AH85" s="58">
        <v>4</v>
      </c>
      <c r="AI85" s="55">
        <v>4</v>
      </c>
      <c r="AJ85" s="55">
        <v>3</v>
      </c>
      <c r="AK85" s="55">
        <v>1</v>
      </c>
      <c r="AL85" s="55">
        <v>1</v>
      </c>
      <c r="AM85" s="55">
        <v>1</v>
      </c>
      <c r="AN85" s="55">
        <f t="shared" si="19"/>
        <v>14</v>
      </c>
      <c r="AO85" s="53">
        <v>2</v>
      </c>
      <c r="AP85" s="53">
        <v>1</v>
      </c>
      <c r="AQ85" s="53">
        <v>3</v>
      </c>
      <c r="AR85" s="53">
        <v>2</v>
      </c>
      <c r="AS85" s="53">
        <f t="shared" si="20"/>
        <v>8</v>
      </c>
      <c r="AT85" s="48">
        <v>2</v>
      </c>
      <c r="AU85" s="48">
        <v>1</v>
      </c>
      <c r="AV85" s="48">
        <v>1</v>
      </c>
      <c r="AW85" s="69">
        <f t="shared" si="21"/>
        <v>4</v>
      </c>
      <c r="AX85" s="3">
        <f t="shared" si="14"/>
        <v>212</v>
      </c>
      <c r="AY85" s="7"/>
      <c r="AZ85" s="99">
        <f t="shared" si="22"/>
        <v>37</v>
      </c>
      <c r="BA85" s="7"/>
      <c r="BB85" s="7"/>
      <c r="BC85" s="7"/>
    </row>
    <row r="86" spans="1:55" x14ac:dyDescent="0.25">
      <c r="A86" s="2">
        <f t="shared" si="13"/>
        <v>79</v>
      </c>
      <c r="B86" s="10">
        <v>4</v>
      </c>
      <c r="C86" s="10">
        <v>3</v>
      </c>
      <c r="D86" s="10">
        <v>4</v>
      </c>
      <c r="E86" s="10">
        <v>3</v>
      </c>
      <c r="F86" s="10">
        <v>2</v>
      </c>
      <c r="G86" s="10">
        <v>1</v>
      </c>
      <c r="H86" s="10">
        <v>3</v>
      </c>
      <c r="I86" s="10">
        <f t="shared" si="15"/>
        <v>20</v>
      </c>
      <c r="J86" s="12">
        <v>3</v>
      </c>
      <c r="K86" s="12">
        <v>4</v>
      </c>
      <c r="L86" s="12">
        <v>3</v>
      </c>
      <c r="M86" s="12">
        <v>3</v>
      </c>
      <c r="N86" s="12">
        <v>3</v>
      </c>
      <c r="O86" s="12">
        <v>2</v>
      </c>
      <c r="P86" s="12">
        <v>3</v>
      </c>
      <c r="Q86" s="12">
        <v>3</v>
      </c>
      <c r="R86" s="12">
        <v>2</v>
      </c>
      <c r="S86" s="12">
        <v>1</v>
      </c>
      <c r="T86" s="12">
        <v>3</v>
      </c>
      <c r="U86" s="12">
        <v>4</v>
      </c>
      <c r="V86" s="12">
        <v>4</v>
      </c>
      <c r="W86" s="12">
        <f t="shared" si="16"/>
        <v>38</v>
      </c>
      <c r="X86" s="50">
        <v>3</v>
      </c>
      <c r="Y86" s="50">
        <v>2</v>
      </c>
      <c r="Z86" s="50">
        <v>4</v>
      </c>
      <c r="AA86" s="50">
        <v>2</v>
      </c>
      <c r="AB86" s="56">
        <f t="shared" si="17"/>
        <v>11</v>
      </c>
      <c r="AC86" s="13">
        <v>4</v>
      </c>
      <c r="AD86" s="13">
        <v>2</v>
      </c>
      <c r="AE86" s="13">
        <v>2</v>
      </c>
      <c r="AF86" s="13">
        <v>1</v>
      </c>
      <c r="AG86" s="57">
        <f t="shared" si="18"/>
        <v>9</v>
      </c>
      <c r="AH86" s="58">
        <v>3</v>
      </c>
      <c r="AI86" s="55">
        <v>3</v>
      </c>
      <c r="AJ86" s="55">
        <v>2</v>
      </c>
      <c r="AK86" s="55">
        <v>2</v>
      </c>
      <c r="AL86" s="55">
        <v>1</v>
      </c>
      <c r="AM86" s="55">
        <v>2</v>
      </c>
      <c r="AN86" s="55">
        <f t="shared" si="19"/>
        <v>13</v>
      </c>
      <c r="AO86" s="53">
        <v>4</v>
      </c>
      <c r="AP86" s="53">
        <v>1</v>
      </c>
      <c r="AQ86" s="53">
        <v>4</v>
      </c>
      <c r="AR86" s="53">
        <v>2</v>
      </c>
      <c r="AS86" s="53">
        <f t="shared" si="20"/>
        <v>11</v>
      </c>
      <c r="AT86" s="48">
        <v>2</v>
      </c>
      <c r="AU86" s="48">
        <v>2</v>
      </c>
      <c r="AV86" s="48">
        <v>1</v>
      </c>
      <c r="AW86" s="69">
        <f t="shared" si="21"/>
        <v>5</v>
      </c>
      <c r="AX86" s="3">
        <f t="shared" si="14"/>
        <v>209</v>
      </c>
      <c r="AY86" s="7"/>
      <c r="AZ86" s="99">
        <f t="shared" si="22"/>
        <v>38</v>
      </c>
      <c r="BA86" s="7"/>
      <c r="BB86" s="7"/>
      <c r="BC86" s="7"/>
    </row>
    <row r="87" spans="1:55" x14ac:dyDescent="0.25">
      <c r="A87" s="2">
        <f t="shared" si="13"/>
        <v>80</v>
      </c>
      <c r="B87" s="10">
        <v>4</v>
      </c>
      <c r="C87" s="10">
        <v>3</v>
      </c>
      <c r="D87" s="10">
        <v>4</v>
      </c>
      <c r="E87" s="10">
        <v>4</v>
      </c>
      <c r="F87" s="10">
        <v>2</v>
      </c>
      <c r="G87" s="10">
        <v>2</v>
      </c>
      <c r="H87" s="10">
        <v>3</v>
      </c>
      <c r="I87" s="10">
        <f t="shared" si="15"/>
        <v>22</v>
      </c>
      <c r="J87" s="12">
        <v>3</v>
      </c>
      <c r="K87" s="12">
        <v>4</v>
      </c>
      <c r="L87" s="12">
        <v>2</v>
      </c>
      <c r="M87" s="12">
        <v>3</v>
      </c>
      <c r="N87" s="12">
        <v>3</v>
      </c>
      <c r="O87" s="12">
        <v>2</v>
      </c>
      <c r="P87" s="12">
        <v>2</v>
      </c>
      <c r="Q87" s="12">
        <v>1</v>
      </c>
      <c r="R87" s="12">
        <v>2</v>
      </c>
      <c r="S87" s="12">
        <v>1</v>
      </c>
      <c r="T87" s="12">
        <v>3</v>
      </c>
      <c r="U87" s="12">
        <v>3</v>
      </c>
      <c r="V87" s="12">
        <v>3</v>
      </c>
      <c r="W87" s="12">
        <f t="shared" si="16"/>
        <v>32</v>
      </c>
      <c r="X87" s="50">
        <v>4</v>
      </c>
      <c r="Y87" s="50">
        <v>1</v>
      </c>
      <c r="Z87" s="50">
        <v>3</v>
      </c>
      <c r="AA87" s="50">
        <v>3</v>
      </c>
      <c r="AB87" s="56">
        <f t="shared" si="17"/>
        <v>11</v>
      </c>
      <c r="AC87" s="13">
        <v>3</v>
      </c>
      <c r="AD87" s="13">
        <v>1</v>
      </c>
      <c r="AE87" s="13">
        <v>1</v>
      </c>
      <c r="AF87" s="13">
        <v>2</v>
      </c>
      <c r="AG87" s="57">
        <f t="shared" si="18"/>
        <v>7</v>
      </c>
      <c r="AH87" s="58">
        <v>2</v>
      </c>
      <c r="AI87" s="55">
        <v>3</v>
      </c>
      <c r="AJ87" s="55">
        <v>1</v>
      </c>
      <c r="AK87" s="55">
        <v>2</v>
      </c>
      <c r="AL87" s="55">
        <v>2</v>
      </c>
      <c r="AM87" s="55">
        <v>1</v>
      </c>
      <c r="AN87" s="55">
        <f t="shared" si="19"/>
        <v>11</v>
      </c>
      <c r="AO87" s="53">
        <v>3</v>
      </c>
      <c r="AP87" s="53">
        <v>1</v>
      </c>
      <c r="AQ87" s="53">
        <v>3</v>
      </c>
      <c r="AR87" s="53">
        <v>2</v>
      </c>
      <c r="AS87" s="53">
        <f t="shared" si="20"/>
        <v>9</v>
      </c>
      <c r="AT87" s="48">
        <v>1</v>
      </c>
      <c r="AU87" s="48">
        <v>2</v>
      </c>
      <c r="AV87" s="48">
        <v>1</v>
      </c>
      <c r="AW87" s="69">
        <f t="shared" si="21"/>
        <v>4</v>
      </c>
      <c r="AX87" s="3">
        <f t="shared" si="14"/>
        <v>188</v>
      </c>
      <c r="AY87" s="7"/>
      <c r="AZ87" s="99">
        <f t="shared" si="22"/>
        <v>31</v>
      </c>
      <c r="BA87" s="7"/>
      <c r="BB87" s="7"/>
      <c r="BC87" s="7"/>
    </row>
    <row r="88" spans="1:55" x14ac:dyDescent="0.25">
      <c r="A88" s="2">
        <f t="shared" si="13"/>
        <v>81</v>
      </c>
      <c r="B88" s="10">
        <v>4</v>
      </c>
      <c r="C88" s="10">
        <v>3</v>
      </c>
      <c r="D88" s="10">
        <v>3</v>
      </c>
      <c r="E88" s="10">
        <v>3</v>
      </c>
      <c r="F88" s="10">
        <v>3</v>
      </c>
      <c r="G88" s="10">
        <v>2</v>
      </c>
      <c r="H88" s="10">
        <v>2</v>
      </c>
      <c r="I88" s="10">
        <f t="shared" si="15"/>
        <v>20</v>
      </c>
      <c r="J88" s="12">
        <v>2</v>
      </c>
      <c r="K88" s="12">
        <v>3</v>
      </c>
      <c r="L88" s="12">
        <v>2</v>
      </c>
      <c r="M88" s="12">
        <v>3</v>
      </c>
      <c r="N88" s="12">
        <v>2</v>
      </c>
      <c r="O88" s="12">
        <v>1</v>
      </c>
      <c r="P88" s="12">
        <v>2</v>
      </c>
      <c r="Q88" s="12">
        <v>2</v>
      </c>
      <c r="R88" s="12">
        <v>1</v>
      </c>
      <c r="S88" s="12">
        <v>1</v>
      </c>
      <c r="T88" s="12">
        <v>3</v>
      </c>
      <c r="U88" s="12">
        <v>4</v>
      </c>
      <c r="V88" s="12">
        <v>3</v>
      </c>
      <c r="W88" s="12">
        <f t="shared" si="16"/>
        <v>29</v>
      </c>
      <c r="X88" s="50">
        <v>3</v>
      </c>
      <c r="Y88" s="50">
        <v>1</v>
      </c>
      <c r="Z88" s="50">
        <v>2</v>
      </c>
      <c r="AA88" s="50">
        <v>2</v>
      </c>
      <c r="AB88" s="56">
        <f t="shared" si="17"/>
        <v>8</v>
      </c>
      <c r="AC88" s="13">
        <v>2</v>
      </c>
      <c r="AD88" s="13">
        <v>2</v>
      </c>
      <c r="AE88" s="13">
        <v>1</v>
      </c>
      <c r="AF88" s="13">
        <v>3</v>
      </c>
      <c r="AG88" s="57">
        <f t="shared" si="18"/>
        <v>8</v>
      </c>
      <c r="AH88" s="58">
        <v>3</v>
      </c>
      <c r="AI88" s="55">
        <v>4</v>
      </c>
      <c r="AJ88" s="55">
        <v>1</v>
      </c>
      <c r="AK88" s="55">
        <v>1</v>
      </c>
      <c r="AL88" s="55">
        <v>2</v>
      </c>
      <c r="AM88" s="55">
        <v>2</v>
      </c>
      <c r="AN88" s="55">
        <f t="shared" si="19"/>
        <v>13</v>
      </c>
      <c r="AO88" s="53">
        <v>4</v>
      </c>
      <c r="AP88" s="53">
        <v>2</v>
      </c>
      <c r="AQ88" s="53">
        <v>3</v>
      </c>
      <c r="AR88" s="53">
        <v>2</v>
      </c>
      <c r="AS88" s="53">
        <f t="shared" si="20"/>
        <v>11</v>
      </c>
      <c r="AT88" s="48">
        <v>2</v>
      </c>
      <c r="AU88" s="48">
        <v>1</v>
      </c>
      <c r="AV88" s="48">
        <v>1</v>
      </c>
      <c r="AW88" s="69">
        <f t="shared" si="21"/>
        <v>4</v>
      </c>
      <c r="AX88" s="3">
        <f t="shared" si="14"/>
        <v>182</v>
      </c>
      <c r="AY88" s="7"/>
      <c r="AZ88" s="99">
        <f t="shared" si="22"/>
        <v>36</v>
      </c>
      <c r="BA88" s="7"/>
      <c r="BB88" s="7"/>
      <c r="BC88" s="7"/>
    </row>
    <row r="89" spans="1:55" x14ac:dyDescent="0.25">
      <c r="A89" s="2">
        <f t="shared" si="13"/>
        <v>82</v>
      </c>
      <c r="B89" s="10">
        <v>3</v>
      </c>
      <c r="C89" s="10">
        <v>3</v>
      </c>
      <c r="D89" s="10">
        <v>3</v>
      </c>
      <c r="E89" s="10">
        <v>3</v>
      </c>
      <c r="F89" s="10">
        <v>3</v>
      </c>
      <c r="G89" s="10">
        <v>1</v>
      </c>
      <c r="H89" s="10">
        <v>3</v>
      </c>
      <c r="I89" s="10">
        <f t="shared" si="15"/>
        <v>19</v>
      </c>
      <c r="J89" s="12">
        <v>2</v>
      </c>
      <c r="K89" s="12">
        <v>3</v>
      </c>
      <c r="L89" s="12">
        <v>1</v>
      </c>
      <c r="M89" s="12">
        <v>3</v>
      </c>
      <c r="N89" s="12">
        <v>3</v>
      </c>
      <c r="O89" s="12">
        <v>1</v>
      </c>
      <c r="P89" s="12">
        <v>2</v>
      </c>
      <c r="Q89" s="12">
        <v>3</v>
      </c>
      <c r="R89" s="12">
        <v>2</v>
      </c>
      <c r="S89" s="12">
        <v>2</v>
      </c>
      <c r="T89" s="12">
        <v>4</v>
      </c>
      <c r="U89" s="12">
        <v>4</v>
      </c>
      <c r="V89" s="12">
        <v>3</v>
      </c>
      <c r="W89" s="12">
        <f t="shared" si="16"/>
        <v>33</v>
      </c>
      <c r="X89" s="50">
        <v>2</v>
      </c>
      <c r="Y89" s="50">
        <v>1</v>
      </c>
      <c r="Z89" s="50">
        <v>1</v>
      </c>
      <c r="AA89" s="50">
        <v>3</v>
      </c>
      <c r="AB89" s="56">
        <f t="shared" si="17"/>
        <v>7</v>
      </c>
      <c r="AC89" s="13">
        <v>3</v>
      </c>
      <c r="AD89" s="13">
        <v>3</v>
      </c>
      <c r="AE89" s="13">
        <v>2</v>
      </c>
      <c r="AF89" s="13">
        <v>3</v>
      </c>
      <c r="AG89" s="57">
        <f t="shared" si="18"/>
        <v>11</v>
      </c>
      <c r="AH89" s="58">
        <v>4</v>
      </c>
      <c r="AI89" s="55">
        <v>3</v>
      </c>
      <c r="AJ89" s="55">
        <v>1</v>
      </c>
      <c r="AK89" s="55">
        <v>2</v>
      </c>
      <c r="AL89" s="55">
        <v>1</v>
      </c>
      <c r="AM89" s="55">
        <v>2</v>
      </c>
      <c r="AN89" s="55">
        <f t="shared" si="19"/>
        <v>13</v>
      </c>
      <c r="AO89" s="53">
        <v>4</v>
      </c>
      <c r="AP89" s="53">
        <v>2</v>
      </c>
      <c r="AQ89" s="53">
        <v>2</v>
      </c>
      <c r="AR89" s="53">
        <v>2</v>
      </c>
      <c r="AS89" s="53">
        <f t="shared" si="20"/>
        <v>10</v>
      </c>
      <c r="AT89" s="48">
        <v>2</v>
      </c>
      <c r="AU89" s="48">
        <v>2</v>
      </c>
      <c r="AV89" s="48">
        <v>1</v>
      </c>
      <c r="AW89" s="69">
        <f t="shared" si="21"/>
        <v>5</v>
      </c>
      <c r="AX89" s="3">
        <f t="shared" si="14"/>
        <v>191</v>
      </c>
      <c r="AY89" s="7"/>
      <c r="AZ89" s="99">
        <f t="shared" si="22"/>
        <v>39</v>
      </c>
      <c r="BA89" s="7"/>
      <c r="BB89" s="7"/>
      <c r="BC89" s="7"/>
    </row>
    <row r="90" spans="1:55" x14ac:dyDescent="0.25">
      <c r="A90" s="2">
        <f t="shared" si="13"/>
        <v>83</v>
      </c>
      <c r="B90" s="10">
        <v>3</v>
      </c>
      <c r="C90" s="10">
        <v>3</v>
      </c>
      <c r="D90" s="10">
        <v>3</v>
      </c>
      <c r="E90" s="10">
        <v>3</v>
      </c>
      <c r="F90" s="10">
        <v>2</v>
      </c>
      <c r="G90" s="10">
        <v>1</v>
      </c>
      <c r="H90" s="10">
        <v>3</v>
      </c>
      <c r="I90" s="10">
        <f t="shared" si="15"/>
        <v>18</v>
      </c>
      <c r="J90" s="12">
        <v>3</v>
      </c>
      <c r="K90" s="12">
        <v>3</v>
      </c>
      <c r="L90" s="12">
        <v>1</v>
      </c>
      <c r="M90" s="12">
        <v>3</v>
      </c>
      <c r="N90" s="12">
        <v>1</v>
      </c>
      <c r="O90" s="12">
        <v>1</v>
      </c>
      <c r="P90" s="12">
        <v>2</v>
      </c>
      <c r="Q90" s="12">
        <v>2</v>
      </c>
      <c r="R90" s="12">
        <v>3</v>
      </c>
      <c r="S90" s="12">
        <v>1</v>
      </c>
      <c r="T90" s="12">
        <v>4</v>
      </c>
      <c r="U90" s="12">
        <v>3</v>
      </c>
      <c r="V90" s="12">
        <v>4</v>
      </c>
      <c r="W90" s="12">
        <f t="shared" si="16"/>
        <v>31</v>
      </c>
      <c r="X90" s="50">
        <v>3</v>
      </c>
      <c r="Y90" s="50">
        <v>1</v>
      </c>
      <c r="Z90" s="50">
        <v>1</v>
      </c>
      <c r="AA90" s="50">
        <v>3</v>
      </c>
      <c r="AB90" s="56">
        <f t="shared" si="17"/>
        <v>8</v>
      </c>
      <c r="AC90" s="13">
        <v>4</v>
      </c>
      <c r="AD90" s="13">
        <v>3</v>
      </c>
      <c r="AE90" s="13">
        <v>3</v>
      </c>
      <c r="AF90" s="13">
        <v>2</v>
      </c>
      <c r="AG90" s="57">
        <f t="shared" si="18"/>
        <v>12</v>
      </c>
      <c r="AH90" s="58">
        <v>3</v>
      </c>
      <c r="AI90" s="55">
        <v>3</v>
      </c>
      <c r="AJ90" s="55">
        <v>2</v>
      </c>
      <c r="AK90" s="55">
        <v>2</v>
      </c>
      <c r="AL90" s="55">
        <v>2</v>
      </c>
      <c r="AM90" s="55">
        <v>2</v>
      </c>
      <c r="AN90" s="55">
        <f t="shared" si="19"/>
        <v>14</v>
      </c>
      <c r="AO90" s="53">
        <v>3</v>
      </c>
      <c r="AP90" s="53">
        <v>1</v>
      </c>
      <c r="AQ90" s="53">
        <v>2</v>
      </c>
      <c r="AR90" s="53">
        <v>2</v>
      </c>
      <c r="AS90" s="53">
        <f t="shared" si="20"/>
        <v>8</v>
      </c>
      <c r="AT90" s="48">
        <v>2</v>
      </c>
      <c r="AU90" s="48">
        <v>1</v>
      </c>
      <c r="AV90" s="48">
        <v>1</v>
      </c>
      <c r="AW90" s="69">
        <f t="shared" si="21"/>
        <v>4</v>
      </c>
      <c r="AX90" s="3">
        <f t="shared" si="14"/>
        <v>186</v>
      </c>
      <c r="AY90" s="7"/>
      <c r="AZ90" s="99">
        <f t="shared" si="22"/>
        <v>38</v>
      </c>
      <c r="BA90" s="7"/>
      <c r="BB90" s="7"/>
      <c r="BC90" s="7"/>
    </row>
    <row r="91" spans="1:55" x14ac:dyDescent="0.25">
      <c r="A91" s="2">
        <f t="shared" si="13"/>
        <v>84</v>
      </c>
      <c r="B91" s="10">
        <v>3</v>
      </c>
      <c r="C91" s="10">
        <v>3</v>
      </c>
      <c r="D91" s="10">
        <v>3</v>
      </c>
      <c r="E91" s="10">
        <v>3</v>
      </c>
      <c r="F91" s="10">
        <v>2</v>
      </c>
      <c r="G91" s="10">
        <v>1</v>
      </c>
      <c r="H91" s="10">
        <v>2</v>
      </c>
      <c r="I91" s="10">
        <f t="shared" si="15"/>
        <v>17</v>
      </c>
      <c r="J91" s="12">
        <v>2</v>
      </c>
      <c r="K91" s="12">
        <v>4</v>
      </c>
      <c r="L91" s="12">
        <v>1</v>
      </c>
      <c r="M91" s="12">
        <v>3</v>
      </c>
      <c r="N91" s="12">
        <v>2</v>
      </c>
      <c r="O91" s="12">
        <v>1</v>
      </c>
      <c r="P91" s="12">
        <v>3</v>
      </c>
      <c r="Q91" s="12">
        <v>2</v>
      </c>
      <c r="R91" s="12">
        <v>2</v>
      </c>
      <c r="S91" s="12">
        <v>1</v>
      </c>
      <c r="T91" s="12">
        <v>3</v>
      </c>
      <c r="U91" s="12">
        <v>4</v>
      </c>
      <c r="V91" s="12">
        <v>4</v>
      </c>
      <c r="W91" s="12">
        <f t="shared" si="16"/>
        <v>32</v>
      </c>
      <c r="X91" s="50">
        <v>2</v>
      </c>
      <c r="Y91" s="50">
        <v>2</v>
      </c>
      <c r="Z91" s="50">
        <v>2</v>
      </c>
      <c r="AA91" s="50">
        <v>3</v>
      </c>
      <c r="AB91" s="56">
        <f t="shared" si="17"/>
        <v>9</v>
      </c>
      <c r="AC91" s="13">
        <v>3</v>
      </c>
      <c r="AD91" s="13">
        <v>3</v>
      </c>
      <c r="AE91" s="13">
        <v>3</v>
      </c>
      <c r="AF91" s="13">
        <v>1</v>
      </c>
      <c r="AG91" s="57">
        <f t="shared" si="18"/>
        <v>10</v>
      </c>
      <c r="AH91" s="58">
        <v>2</v>
      </c>
      <c r="AI91" s="55">
        <v>2</v>
      </c>
      <c r="AJ91" s="55">
        <v>4</v>
      </c>
      <c r="AK91" s="55">
        <v>1</v>
      </c>
      <c r="AL91" s="55">
        <v>2</v>
      </c>
      <c r="AM91" s="55">
        <v>2</v>
      </c>
      <c r="AN91" s="55">
        <f t="shared" si="19"/>
        <v>13</v>
      </c>
      <c r="AO91" s="53">
        <v>2</v>
      </c>
      <c r="AP91" s="53">
        <v>2</v>
      </c>
      <c r="AQ91" s="53">
        <v>3</v>
      </c>
      <c r="AR91" s="53">
        <v>2</v>
      </c>
      <c r="AS91" s="53">
        <f t="shared" si="20"/>
        <v>9</v>
      </c>
      <c r="AT91" s="48">
        <v>2</v>
      </c>
      <c r="AU91" s="48">
        <v>2</v>
      </c>
      <c r="AV91" s="48">
        <v>1</v>
      </c>
      <c r="AW91" s="69">
        <f t="shared" si="21"/>
        <v>5</v>
      </c>
      <c r="AX91" s="3">
        <f t="shared" si="14"/>
        <v>185</v>
      </c>
      <c r="AY91" s="7"/>
      <c r="AZ91" s="99">
        <f t="shared" si="22"/>
        <v>37</v>
      </c>
      <c r="BA91" s="7"/>
      <c r="BB91" s="7"/>
      <c r="BC91" s="7"/>
    </row>
    <row r="92" spans="1:55" x14ac:dyDescent="0.25">
      <c r="A92" s="2">
        <f t="shared" si="13"/>
        <v>85</v>
      </c>
      <c r="B92" s="10">
        <v>4</v>
      </c>
      <c r="C92" s="10">
        <v>3</v>
      </c>
      <c r="D92" s="10">
        <v>3</v>
      </c>
      <c r="E92" s="10">
        <v>4</v>
      </c>
      <c r="F92" s="10">
        <v>2</v>
      </c>
      <c r="G92" s="10">
        <v>1</v>
      </c>
      <c r="H92" s="10">
        <v>3</v>
      </c>
      <c r="I92" s="10">
        <f t="shared" si="15"/>
        <v>20</v>
      </c>
      <c r="J92" s="12">
        <v>3</v>
      </c>
      <c r="K92" s="12">
        <v>3</v>
      </c>
      <c r="L92" s="12">
        <v>1</v>
      </c>
      <c r="M92" s="12">
        <v>4</v>
      </c>
      <c r="N92" s="12">
        <v>2</v>
      </c>
      <c r="O92" s="12">
        <v>2</v>
      </c>
      <c r="P92" s="12">
        <v>2</v>
      </c>
      <c r="Q92" s="12">
        <v>2</v>
      </c>
      <c r="R92" s="12">
        <v>2</v>
      </c>
      <c r="S92" s="12">
        <v>1</v>
      </c>
      <c r="T92" s="12">
        <v>4</v>
      </c>
      <c r="U92" s="12">
        <v>3</v>
      </c>
      <c r="V92" s="12">
        <v>4</v>
      </c>
      <c r="W92" s="12">
        <f t="shared" si="16"/>
        <v>33</v>
      </c>
      <c r="X92" s="50">
        <v>3</v>
      </c>
      <c r="Y92" s="50">
        <v>3</v>
      </c>
      <c r="Z92" s="50">
        <v>3</v>
      </c>
      <c r="AA92" s="50">
        <v>3</v>
      </c>
      <c r="AB92" s="56">
        <f t="shared" si="17"/>
        <v>12</v>
      </c>
      <c r="AC92" s="13">
        <v>3</v>
      </c>
      <c r="AD92" s="13">
        <v>2</v>
      </c>
      <c r="AE92" s="13">
        <v>3</v>
      </c>
      <c r="AF92" s="13">
        <v>2</v>
      </c>
      <c r="AG92" s="57">
        <f t="shared" si="18"/>
        <v>10</v>
      </c>
      <c r="AH92" s="58">
        <v>3</v>
      </c>
      <c r="AI92" s="55">
        <v>3</v>
      </c>
      <c r="AJ92" s="55">
        <v>4</v>
      </c>
      <c r="AK92" s="55">
        <v>2</v>
      </c>
      <c r="AL92" s="55">
        <v>1</v>
      </c>
      <c r="AM92" s="55">
        <v>2</v>
      </c>
      <c r="AN92" s="55">
        <f t="shared" si="19"/>
        <v>15</v>
      </c>
      <c r="AO92" s="53">
        <v>4</v>
      </c>
      <c r="AP92" s="53">
        <v>1</v>
      </c>
      <c r="AQ92" s="53">
        <v>3</v>
      </c>
      <c r="AR92" s="53">
        <v>2</v>
      </c>
      <c r="AS92" s="53">
        <f t="shared" si="20"/>
        <v>10</v>
      </c>
      <c r="AT92" s="48">
        <v>2</v>
      </c>
      <c r="AU92" s="48">
        <v>1</v>
      </c>
      <c r="AV92" s="48">
        <v>1</v>
      </c>
      <c r="AW92" s="69">
        <f t="shared" si="21"/>
        <v>4</v>
      </c>
      <c r="AX92" s="3">
        <f t="shared" si="14"/>
        <v>204</v>
      </c>
      <c r="AY92" s="7"/>
      <c r="AZ92" s="99">
        <f t="shared" si="22"/>
        <v>39</v>
      </c>
      <c r="BA92" s="7"/>
      <c r="BB92" s="7"/>
      <c r="BC92" s="7"/>
    </row>
    <row r="93" spans="1:55" x14ac:dyDescent="0.25">
      <c r="A93" s="2">
        <f t="shared" si="13"/>
        <v>86</v>
      </c>
      <c r="B93" s="10">
        <v>3</v>
      </c>
      <c r="C93" s="10">
        <v>3</v>
      </c>
      <c r="D93" s="10">
        <v>3</v>
      </c>
      <c r="E93" s="10">
        <v>3</v>
      </c>
      <c r="F93" s="10">
        <v>2</v>
      </c>
      <c r="G93" s="10">
        <v>1</v>
      </c>
      <c r="H93" s="10">
        <v>2</v>
      </c>
      <c r="I93" s="10">
        <f t="shared" si="15"/>
        <v>17</v>
      </c>
      <c r="J93" s="12">
        <v>2</v>
      </c>
      <c r="K93" s="12">
        <v>4</v>
      </c>
      <c r="L93" s="12">
        <v>1</v>
      </c>
      <c r="M93" s="12">
        <v>4</v>
      </c>
      <c r="N93" s="12">
        <v>2</v>
      </c>
      <c r="O93" s="12">
        <v>2</v>
      </c>
      <c r="P93" s="12">
        <v>3</v>
      </c>
      <c r="Q93" s="12">
        <v>2</v>
      </c>
      <c r="R93" s="12">
        <v>3</v>
      </c>
      <c r="S93" s="12">
        <v>1</v>
      </c>
      <c r="T93" s="12">
        <v>3</v>
      </c>
      <c r="U93" s="12">
        <v>4</v>
      </c>
      <c r="V93" s="12">
        <v>4</v>
      </c>
      <c r="W93" s="12">
        <f t="shared" si="16"/>
        <v>35</v>
      </c>
      <c r="X93" s="50">
        <v>2</v>
      </c>
      <c r="Y93" s="50">
        <v>2</v>
      </c>
      <c r="Z93" s="50">
        <v>4</v>
      </c>
      <c r="AA93" s="50">
        <v>2</v>
      </c>
      <c r="AB93" s="56">
        <f t="shared" si="17"/>
        <v>10</v>
      </c>
      <c r="AC93" s="13">
        <v>3</v>
      </c>
      <c r="AD93" s="13">
        <v>4</v>
      </c>
      <c r="AE93" s="13">
        <v>3</v>
      </c>
      <c r="AF93" s="13">
        <v>3</v>
      </c>
      <c r="AG93" s="57">
        <f t="shared" si="18"/>
        <v>13</v>
      </c>
      <c r="AH93" s="58">
        <v>3</v>
      </c>
      <c r="AI93" s="55">
        <v>2</v>
      </c>
      <c r="AJ93" s="55">
        <v>3</v>
      </c>
      <c r="AK93" s="55">
        <v>2</v>
      </c>
      <c r="AL93" s="55">
        <v>2</v>
      </c>
      <c r="AM93" s="55">
        <v>1</v>
      </c>
      <c r="AN93" s="55">
        <f t="shared" si="19"/>
        <v>13</v>
      </c>
      <c r="AO93" s="53">
        <v>3</v>
      </c>
      <c r="AP93" s="53">
        <v>2</v>
      </c>
      <c r="AQ93" s="53">
        <v>4</v>
      </c>
      <c r="AR93" s="53">
        <v>2</v>
      </c>
      <c r="AS93" s="53">
        <f t="shared" si="20"/>
        <v>11</v>
      </c>
      <c r="AT93" s="48">
        <v>2</v>
      </c>
      <c r="AU93" s="48">
        <v>2</v>
      </c>
      <c r="AV93" s="48">
        <v>1</v>
      </c>
      <c r="AW93" s="69">
        <f t="shared" si="21"/>
        <v>5</v>
      </c>
      <c r="AX93" s="3">
        <f t="shared" si="14"/>
        <v>203</v>
      </c>
      <c r="AY93" s="7"/>
      <c r="AZ93" s="99">
        <f t="shared" si="22"/>
        <v>42</v>
      </c>
      <c r="BA93" s="7"/>
      <c r="BB93" s="7"/>
      <c r="BC93" s="7"/>
    </row>
    <row r="94" spans="1:55" x14ac:dyDescent="0.25">
      <c r="A94" s="2">
        <f t="shared" si="13"/>
        <v>87</v>
      </c>
      <c r="B94" s="10">
        <v>3</v>
      </c>
      <c r="C94" s="10">
        <v>3</v>
      </c>
      <c r="D94" s="10">
        <v>4</v>
      </c>
      <c r="E94" s="10">
        <v>4</v>
      </c>
      <c r="F94" s="10">
        <v>3</v>
      </c>
      <c r="G94" s="10">
        <v>1</v>
      </c>
      <c r="H94" s="10">
        <v>3</v>
      </c>
      <c r="I94" s="10">
        <f t="shared" si="15"/>
        <v>21</v>
      </c>
      <c r="J94" s="12">
        <v>2</v>
      </c>
      <c r="K94" s="12">
        <v>3</v>
      </c>
      <c r="L94" s="12">
        <v>1</v>
      </c>
      <c r="M94" s="12">
        <v>3</v>
      </c>
      <c r="N94" s="12">
        <v>3</v>
      </c>
      <c r="O94" s="12">
        <v>2</v>
      </c>
      <c r="P94" s="12">
        <v>2</v>
      </c>
      <c r="Q94" s="12">
        <v>3</v>
      </c>
      <c r="R94" s="12">
        <v>1</v>
      </c>
      <c r="S94" s="12">
        <v>2</v>
      </c>
      <c r="T94" s="12">
        <v>4</v>
      </c>
      <c r="U94" s="12">
        <v>3</v>
      </c>
      <c r="V94" s="12">
        <v>4</v>
      </c>
      <c r="W94" s="12">
        <f t="shared" si="16"/>
        <v>33</v>
      </c>
      <c r="X94" s="50">
        <v>2</v>
      </c>
      <c r="Y94" s="50">
        <v>1</v>
      </c>
      <c r="Z94" s="50">
        <v>3</v>
      </c>
      <c r="AA94" s="50">
        <v>3</v>
      </c>
      <c r="AB94" s="56">
        <f t="shared" si="17"/>
        <v>9</v>
      </c>
      <c r="AC94" s="13">
        <v>2</v>
      </c>
      <c r="AD94" s="13">
        <v>3</v>
      </c>
      <c r="AE94" s="13">
        <v>2</v>
      </c>
      <c r="AF94" s="13">
        <v>2</v>
      </c>
      <c r="AG94" s="57">
        <f t="shared" si="18"/>
        <v>9</v>
      </c>
      <c r="AH94" s="58">
        <v>3</v>
      </c>
      <c r="AI94" s="55">
        <v>2</v>
      </c>
      <c r="AJ94" s="55">
        <v>2</v>
      </c>
      <c r="AK94" s="55">
        <v>1</v>
      </c>
      <c r="AL94" s="55">
        <v>1</v>
      </c>
      <c r="AM94" s="55">
        <v>1</v>
      </c>
      <c r="AN94" s="55">
        <f t="shared" si="19"/>
        <v>10</v>
      </c>
      <c r="AO94" s="53">
        <v>2</v>
      </c>
      <c r="AP94" s="53">
        <v>2</v>
      </c>
      <c r="AQ94" s="53">
        <v>3</v>
      </c>
      <c r="AR94" s="53">
        <v>2</v>
      </c>
      <c r="AS94" s="53">
        <f t="shared" si="20"/>
        <v>9</v>
      </c>
      <c r="AT94" s="48">
        <v>2</v>
      </c>
      <c r="AU94" s="48">
        <v>2</v>
      </c>
      <c r="AV94" s="48">
        <v>1</v>
      </c>
      <c r="AW94" s="69">
        <f t="shared" si="21"/>
        <v>5</v>
      </c>
      <c r="AX94" s="3">
        <f t="shared" si="14"/>
        <v>187</v>
      </c>
      <c r="AY94" s="7"/>
      <c r="AZ94" s="99">
        <f t="shared" si="22"/>
        <v>33</v>
      </c>
      <c r="BA94" s="7"/>
      <c r="BB94" s="7"/>
      <c r="BC94" s="7"/>
    </row>
    <row r="95" spans="1:55" x14ac:dyDescent="0.25">
      <c r="A95" s="2">
        <f t="shared" si="13"/>
        <v>88</v>
      </c>
      <c r="B95" s="10">
        <v>4</v>
      </c>
      <c r="C95" s="10">
        <v>3</v>
      </c>
      <c r="D95" s="10">
        <v>3</v>
      </c>
      <c r="E95" s="10">
        <v>4</v>
      </c>
      <c r="F95" s="10">
        <v>2</v>
      </c>
      <c r="G95" s="10">
        <v>2</v>
      </c>
      <c r="H95" s="10">
        <v>3</v>
      </c>
      <c r="I95" s="10">
        <f t="shared" si="15"/>
        <v>21</v>
      </c>
      <c r="J95" s="12">
        <v>2</v>
      </c>
      <c r="K95" s="12">
        <v>3</v>
      </c>
      <c r="L95" s="12">
        <v>2</v>
      </c>
      <c r="M95" s="12">
        <v>4</v>
      </c>
      <c r="N95" s="12">
        <v>3</v>
      </c>
      <c r="O95" s="12">
        <v>1</v>
      </c>
      <c r="P95" s="12">
        <v>3</v>
      </c>
      <c r="Q95" s="12">
        <v>2</v>
      </c>
      <c r="R95" s="12">
        <v>2</v>
      </c>
      <c r="S95" s="12">
        <v>2</v>
      </c>
      <c r="T95" s="12">
        <v>3</v>
      </c>
      <c r="U95" s="12">
        <v>4</v>
      </c>
      <c r="V95" s="12">
        <v>4</v>
      </c>
      <c r="W95" s="12">
        <f t="shared" si="16"/>
        <v>35</v>
      </c>
      <c r="X95" s="50">
        <v>2</v>
      </c>
      <c r="Y95" s="50">
        <v>2</v>
      </c>
      <c r="Z95" s="50">
        <v>4</v>
      </c>
      <c r="AA95" s="50">
        <v>2</v>
      </c>
      <c r="AB95" s="56">
        <f t="shared" si="17"/>
        <v>10</v>
      </c>
      <c r="AC95" s="13">
        <v>2</v>
      </c>
      <c r="AD95" s="13">
        <v>3</v>
      </c>
      <c r="AE95" s="13">
        <v>3</v>
      </c>
      <c r="AF95" s="13">
        <v>2</v>
      </c>
      <c r="AG95" s="57">
        <f t="shared" si="18"/>
        <v>10</v>
      </c>
      <c r="AH95" s="58">
        <v>2</v>
      </c>
      <c r="AI95" s="55">
        <v>2</v>
      </c>
      <c r="AJ95" s="55">
        <v>1</v>
      </c>
      <c r="AK95" s="55">
        <v>2</v>
      </c>
      <c r="AL95" s="55">
        <v>2</v>
      </c>
      <c r="AM95" s="55">
        <v>1</v>
      </c>
      <c r="AN95" s="55">
        <f t="shared" si="19"/>
        <v>10</v>
      </c>
      <c r="AO95" s="53">
        <v>3</v>
      </c>
      <c r="AP95" s="53">
        <v>2</v>
      </c>
      <c r="AQ95" s="53">
        <v>2</v>
      </c>
      <c r="AR95" s="53">
        <v>1</v>
      </c>
      <c r="AS95" s="53">
        <f t="shared" si="20"/>
        <v>8</v>
      </c>
      <c r="AT95" s="48">
        <v>2</v>
      </c>
      <c r="AU95" s="48">
        <v>2</v>
      </c>
      <c r="AV95" s="48">
        <v>1</v>
      </c>
      <c r="AW95" s="69">
        <f t="shared" si="21"/>
        <v>5</v>
      </c>
      <c r="AX95" s="3">
        <f t="shared" si="14"/>
        <v>193</v>
      </c>
      <c r="AY95" s="7"/>
      <c r="AZ95" s="99">
        <f t="shared" si="22"/>
        <v>33</v>
      </c>
      <c r="BA95" s="7"/>
      <c r="BB95" s="7"/>
      <c r="BC95" s="7"/>
    </row>
    <row r="96" spans="1:55" x14ac:dyDescent="0.25">
      <c r="A96" s="2">
        <f t="shared" si="13"/>
        <v>89</v>
      </c>
      <c r="B96" s="10">
        <v>2</v>
      </c>
      <c r="C96" s="10">
        <v>2</v>
      </c>
      <c r="D96" s="10">
        <v>3</v>
      </c>
      <c r="E96" s="10">
        <v>3</v>
      </c>
      <c r="F96" s="10">
        <v>2</v>
      </c>
      <c r="G96" s="10">
        <v>1</v>
      </c>
      <c r="H96" s="10">
        <v>2</v>
      </c>
      <c r="I96" s="10">
        <f t="shared" si="15"/>
        <v>15</v>
      </c>
      <c r="J96" s="12">
        <v>3</v>
      </c>
      <c r="K96" s="12">
        <v>3</v>
      </c>
      <c r="L96" s="12">
        <v>3</v>
      </c>
      <c r="M96" s="12">
        <v>4</v>
      </c>
      <c r="N96" s="12">
        <v>3</v>
      </c>
      <c r="O96" s="12">
        <v>2</v>
      </c>
      <c r="P96" s="12">
        <v>3</v>
      </c>
      <c r="Q96" s="12">
        <v>2</v>
      </c>
      <c r="R96" s="12">
        <v>3</v>
      </c>
      <c r="S96" s="12">
        <v>2</v>
      </c>
      <c r="T96" s="12">
        <v>4</v>
      </c>
      <c r="U96" s="12">
        <v>3</v>
      </c>
      <c r="V96" s="12">
        <v>3</v>
      </c>
      <c r="W96" s="12">
        <f t="shared" si="16"/>
        <v>38</v>
      </c>
      <c r="X96" s="50">
        <v>2</v>
      </c>
      <c r="Y96" s="50">
        <v>3</v>
      </c>
      <c r="Z96" s="50">
        <v>2</v>
      </c>
      <c r="AA96" s="50">
        <v>3</v>
      </c>
      <c r="AB96" s="56">
        <f t="shared" si="17"/>
        <v>10</v>
      </c>
      <c r="AC96" s="13">
        <v>3</v>
      </c>
      <c r="AD96" s="13">
        <v>4</v>
      </c>
      <c r="AE96" s="13">
        <v>2</v>
      </c>
      <c r="AF96" s="13">
        <v>3</v>
      </c>
      <c r="AG96" s="57">
        <f t="shared" si="18"/>
        <v>12</v>
      </c>
      <c r="AH96" s="58">
        <v>3</v>
      </c>
      <c r="AI96" s="55">
        <v>1</v>
      </c>
      <c r="AJ96" s="55">
        <v>3</v>
      </c>
      <c r="AK96" s="55">
        <v>2</v>
      </c>
      <c r="AL96" s="55">
        <v>2</v>
      </c>
      <c r="AM96" s="55">
        <v>2</v>
      </c>
      <c r="AN96" s="55">
        <f t="shared" si="19"/>
        <v>13</v>
      </c>
      <c r="AO96" s="53">
        <v>4</v>
      </c>
      <c r="AP96" s="53">
        <v>2</v>
      </c>
      <c r="AQ96" s="53">
        <v>3</v>
      </c>
      <c r="AR96" s="53">
        <v>2</v>
      </c>
      <c r="AS96" s="53">
        <f t="shared" si="20"/>
        <v>11</v>
      </c>
      <c r="AT96" s="48">
        <v>2</v>
      </c>
      <c r="AU96" s="48">
        <v>2</v>
      </c>
      <c r="AV96" s="48">
        <v>1</v>
      </c>
      <c r="AW96" s="69">
        <f t="shared" si="21"/>
        <v>5</v>
      </c>
      <c r="AX96" s="3">
        <f t="shared" si="14"/>
        <v>203</v>
      </c>
      <c r="AY96" s="7"/>
      <c r="AZ96" s="99">
        <f t="shared" si="22"/>
        <v>41</v>
      </c>
      <c r="BA96" s="7"/>
      <c r="BB96" s="7"/>
      <c r="BC96" s="7"/>
    </row>
    <row r="97" spans="1:76" x14ac:dyDescent="0.25">
      <c r="A97" s="2">
        <f t="shared" si="13"/>
        <v>90</v>
      </c>
      <c r="B97" s="10">
        <v>3</v>
      </c>
      <c r="C97" s="10">
        <v>3</v>
      </c>
      <c r="D97" s="10">
        <v>4</v>
      </c>
      <c r="E97" s="10">
        <v>3</v>
      </c>
      <c r="F97" s="10">
        <v>2</v>
      </c>
      <c r="G97" s="10">
        <v>2</v>
      </c>
      <c r="H97" s="10">
        <v>2</v>
      </c>
      <c r="I97" s="10">
        <f t="shared" si="15"/>
        <v>19</v>
      </c>
      <c r="J97" s="12">
        <v>3</v>
      </c>
      <c r="K97" s="12">
        <v>3</v>
      </c>
      <c r="L97" s="12">
        <v>3</v>
      </c>
      <c r="M97" s="12">
        <v>3</v>
      </c>
      <c r="N97" s="12">
        <v>2</v>
      </c>
      <c r="O97" s="12">
        <v>1</v>
      </c>
      <c r="P97" s="12">
        <v>3</v>
      </c>
      <c r="Q97" s="12">
        <v>1</v>
      </c>
      <c r="R97" s="12">
        <v>2</v>
      </c>
      <c r="S97" s="12">
        <v>2</v>
      </c>
      <c r="T97" s="12">
        <v>3</v>
      </c>
      <c r="U97" s="12">
        <v>4</v>
      </c>
      <c r="V97" s="12">
        <v>4</v>
      </c>
      <c r="W97" s="12">
        <f t="shared" si="16"/>
        <v>34</v>
      </c>
      <c r="X97" s="50">
        <v>2</v>
      </c>
      <c r="Y97" s="50">
        <v>2</v>
      </c>
      <c r="Z97" s="50">
        <v>3</v>
      </c>
      <c r="AA97" s="50">
        <v>3</v>
      </c>
      <c r="AB97" s="56">
        <f t="shared" si="17"/>
        <v>10</v>
      </c>
      <c r="AC97" s="13">
        <v>2</v>
      </c>
      <c r="AD97" s="13">
        <v>3</v>
      </c>
      <c r="AE97" s="13">
        <v>3</v>
      </c>
      <c r="AF97" s="13">
        <v>2</v>
      </c>
      <c r="AG97" s="57">
        <f t="shared" si="18"/>
        <v>10</v>
      </c>
      <c r="AH97" s="58">
        <v>3</v>
      </c>
      <c r="AI97" s="55">
        <v>1</v>
      </c>
      <c r="AJ97" s="55">
        <v>4</v>
      </c>
      <c r="AK97" s="55">
        <v>1</v>
      </c>
      <c r="AL97" s="55">
        <v>1</v>
      </c>
      <c r="AM97" s="55">
        <v>2</v>
      </c>
      <c r="AN97" s="55">
        <f t="shared" si="19"/>
        <v>12</v>
      </c>
      <c r="AO97" s="53">
        <v>4</v>
      </c>
      <c r="AP97" s="53">
        <v>2</v>
      </c>
      <c r="AQ97" s="53">
        <v>4</v>
      </c>
      <c r="AR97" s="53">
        <v>2</v>
      </c>
      <c r="AS97" s="53">
        <f t="shared" si="20"/>
        <v>12</v>
      </c>
      <c r="AT97" s="48">
        <v>2</v>
      </c>
      <c r="AU97" s="48">
        <v>1</v>
      </c>
      <c r="AV97" s="48">
        <v>1</v>
      </c>
      <c r="AW97" s="69">
        <f t="shared" si="21"/>
        <v>4</v>
      </c>
      <c r="AX97" s="3">
        <f t="shared" si="14"/>
        <v>198</v>
      </c>
      <c r="AY97" s="7"/>
      <c r="AZ97" s="99">
        <f t="shared" si="22"/>
        <v>38</v>
      </c>
      <c r="BA97" s="7"/>
      <c r="BB97" s="7"/>
      <c r="BC97" s="7"/>
    </row>
    <row r="98" spans="1:76" x14ac:dyDescent="0.25">
      <c r="A98" s="2">
        <f t="shared" si="13"/>
        <v>91</v>
      </c>
      <c r="B98" s="10">
        <v>4</v>
      </c>
      <c r="C98" s="10">
        <v>4</v>
      </c>
      <c r="D98" s="10">
        <v>3</v>
      </c>
      <c r="E98" s="10">
        <v>3</v>
      </c>
      <c r="F98" s="10">
        <v>2</v>
      </c>
      <c r="G98" s="10">
        <v>1</v>
      </c>
      <c r="H98" s="10">
        <v>3</v>
      </c>
      <c r="I98" s="10">
        <f t="shared" si="15"/>
        <v>20</v>
      </c>
      <c r="J98" s="12">
        <v>3</v>
      </c>
      <c r="K98" s="12">
        <v>3</v>
      </c>
      <c r="L98" s="12">
        <v>2</v>
      </c>
      <c r="M98" s="12">
        <v>4</v>
      </c>
      <c r="N98" s="12">
        <v>2</v>
      </c>
      <c r="O98" s="12">
        <v>2</v>
      </c>
      <c r="P98" s="12">
        <v>2</v>
      </c>
      <c r="Q98" s="12">
        <v>1</v>
      </c>
      <c r="R98" s="12">
        <v>1</v>
      </c>
      <c r="S98" s="12">
        <v>2</v>
      </c>
      <c r="T98" s="12">
        <v>4</v>
      </c>
      <c r="U98" s="12">
        <v>3</v>
      </c>
      <c r="V98" s="12">
        <v>3</v>
      </c>
      <c r="W98" s="12">
        <f t="shared" si="16"/>
        <v>32</v>
      </c>
      <c r="X98" s="50">
        <v>2</v>
      </c>
      <c r="Y98" s="50">
        <v>1</v>
      </c>
      <c r="Z98" s="50">
        <v>4</v>
      </c>
      <c r="AA98" s="50">
        <v>2</v>
      </c>
      <c r="AB98" s="56">
        <f t="shared" si="17"/>
        <v>9</v>
      </c>
      <c r="AC98" s="13">
        <v>3</v>
      </c>
      <c r="AD98" s="13">
        <v>3</v>
      </c>
      <c r="AE98" s="13">
        <v>2</v>
      </c>
      <c r="AF98" s="13">
        <v>1</v>
      </c>
      <c r="AG98" s="57">
        <f t="shared" si="18"/>
        <v>9</v>
      </c>
      <c r="AH98" s="58">
        <v>3</v>
      </c>
      <c r="AI98" s="55">
        <v>2</v>
      </c>
      <c r="AJ98" s="55">
        <v>3</v>
      </c>
      <c r="AK98" s="55">
        <v>2</v>
      </c>
      <c r="AL98" s="55">
        <v>2</v>
      </c>
      <c r="AM98" s="55">
        <v>2</v>
      </c>
      <c r="AN98" s="55">
        <f t="shared" si="19"/>
        <v>14</v>
      </c>
      <c r="AO98" s="53">
        <v>3</v>
      </c>
      <c r="AP98" s="53">
        <v>2</v>
      </c>
      <c r="AQ98" s="53">
        <v>3</v>
      </c>
      <c r="AR98" s="53">
        <v>2</v>
      </c>
      <c r="AS98" s="53">
        <f t="shared" si="20"/>
        <v>10</v>
      </c>
      <c r="AT98" s="48">
        <v>2</v>
      </c>
      <c r="AU98" s="48">
        <v>2</v>
      </c>
      <c r="AV98" s="48">
        <v>1</v>
      </c>
      <c r="AW98" s="69">
        <f t="shared" si="21"/>
        <v>5</v>
      </c>
      <c r="AX98" s="3">
        <f t="shared" si="14"/>
        <v>193</v>
      </c>
      <c r="AY98" s="7"/>
      <c r="AZ98" s="99">
        <f t="shared" si="22"/>
        <v>38</v>
      </c>
      <c r="BA98" s="7"/>
      <c r="BB98" s="7"/>
      <c r="BC98" s="7"/>
    </row>
    <row r="99" spans="1:76" x14ac:dyDescent="0.25">
      <c r="A99" s="2">
        <f t="shared" si="13"/>
        <v>92</v>
      </c>
      <c r="B99" s="10">
        <v>3</v>
      </c>
      <c r="C99" s="10">
        <v>4</v>
      </c>
      <c r="D99" s="10">
        <v>3</v>
      </c>
      <c r="E99" s="10">
        <v>4</v>
      </c>
      <c r="F99" s="10">
        <v>1</v>
      </c>
      <c r="G99" s="10">
        <v>1</v>
      </c>
      <c r="H99" s="10">
        <v>3</v>
      </c>
      <c r="I99" s="10">
        <f t="shared" si="15"/>
        <v>19</v>
      </c>
      <c r="J99" s="12">
        <v>2</v>
      </c>
      <c r="K99" s="12">
        <v>3</v>
      </c>
      <c r="L99" s="12">
        <v>2</v>
      </c>
      <c r="M99" s="12">
        <v>4</v>
      </c>
      <c r="N99" s="12">
        <v>3</v>
      </c>
      <c r="O99" s="12">
        <v>1</v>
      </c>
      <c r="P99" s="12">
        <v>2</v>
      </c>
      <c r="Q99" s="12">
        <v>2</v>
      </c>
      <c r="R99" s="12">
        <v>2</v>
      </c>
      <c r="S99" s="12">
        <v>1</v>
      </c>
      <c r="T99" s="12">
        <v>3</v>
      </c>
      <c r="U99" s="12">
        <v>4</v>
      </c>
      <c r="V99" s="12">
        <v>4</v>
      </c>
      <c r="W99" s="12">
        <f t="shared" si="16"/>
        <v>33</v>
      </c>
      <c r="X99" s="50">
        <v>2</v>
      </c>
      <c r="Y99" s="50">
        <v>2</v>
      </c>
      <c r="Z99" s="50">
        <v>2</v>
      </c>
      <c r="AA99" s="50">
        <v>3</v>
      </c>
      <c r="AB99" s="56">
        <f t="shared" si="17"/>
        <v>9</v>
      </c>
      <c r="AC99" s="13">
        <v>2</v>
      </c>
      <c r="AD99" s="13">
        <v>4</v>
      </c>
      <c r="AE99" s="13">
        <v>2</v>
      </c>
      <c r="AF99" s="13">
        <v>1</v>
      </c>
      <c r="AG99" s="57">
        <f t="shared" si="18"/>
        <v>9</v>
      </c>
      <c r="AH99" s="58">
        <v>2</v>
      </c>
      <c r="AI99" s="55">
        <v>3</v>
      </c>
      <c r="AJ99" s="55">
        <v>1</v>
      </c>
      <c r="AK99" s="55">
        <v>2</v>
      </c>
      <c r="AL99" s="55">
        <v>1</v>
      </c>
      <c r="AM99" s="55">
        <v>2</v>
      </c>
      <c r="AN99" s="55">
        <f t="shared" si="19"/>
        <v>11</v>
      </c>
      <c r="AO99" s="53">
        <v>4</v>
      </c>
      <c r="AP99" s="53">
        <v>1</v>
      </c>
      <c r="AQ99" s="53">
        <v>3</v>
      </c>
      <c r="AR99" s="53">
        <v>1</v>
      </c>
      <c r="AS99" s="53">
        <f t="shared" si="20"/>
        <v>9</v>
      </c>
      <c r="AT99" s="48">
        <v>2</v>
      </c>
      <c r="AU99" s="48">
        <v>2</v>
      </c>
      <c r="AV99" s="48">
        <v>1</v>
      </c>
      <c r="AW99" s="69">
        <f t="shared" si="21"/>
        <v>5</v>
      </c>
      <c r="AX99" s="3">
        <f t="shared" si="14"/>
        <v>185</v>
      </c>
      <c r="AY99" s="7"/>
      <c r="AZ99" s="99">
        <f t="shared" si="22"/>
        <v>34</v>
      </c>
      <c r="BA99" s="7"/>
      <c r="BB99" s="7"/>
      <c r="BC99" s="7"/>
    </row>
    <row r="100" spans="1:76" x14ac:dyDescent="0.25">
      <c r="A100" s="2">
        <f t="shared" si="13"/>
        <v>93</v>
      </c>
      <c r="B100" s="10">
        <v>3</v>
      </c>
      <c r="C100" s="10">
        <v>3</v>
      </c>
      <c r="D100" s="10">
        <v>3</v>
      </c>
      <c r="E100" s="10">
        <v>4</v>
      </c>
      <c r="F100" s="10">
        <v>2</v>
      </c>
      <c r="G100" s="10">
        <v>1</v>
      </c>
      <c r="H100" s="10">
        <v>3</v>
      </c>
      <c r="I100" s="10">
        <f t="shared" si="15"/>
        <v>19</v>
      </c>
      <c r="J100" s="12">
        <v>3</v>
      </c>
      <c r="K100" s="12">
        <v>4</v>
      </c>
      <c r="L100" s="12">
        <v>3</v>
      </c>
      <c r="M100" s="12">
        <v>4</v>
      </c>
      <c r="N100" s="12">
        <v>2</v>
      </c>
      <c r="O100" s="12">
        <v>1</v>
      </c>
      <c r="P100" s="12">
        <v>3</v>
      </c>
      <c r="Q100" s="12">
        <v>3</v>
      </c>
      <c r="R100" s="12">
        <v>3</v>
      </c>
      <c r="S100" s="12">
        <v>1</v>
      </c>
      <c r="T100" s="12">
        <v>4</v>
      </c>
      <c r="U100" s="12">
        <v>4</v>
      </c>
      <c r="V100" s="12">
        <v>3</v>
      </c>
      <c r="W100" s="12">
        <f t="shared" si="16"/>
        <v>38</v>
      </c>
      <c r="X100" s="50">
        <v>3</v>
      </c>
      <c r="Y100" s="50">
        <v>3</v>
      </c>
      <c r="Z100" s="50">
        <v>4</v>
      </c>
      <c r="AA100" s="50">
        <v>2</v>
      </c>
      <c r="AB100" s="56">
        <f t="shared" si="17"/>
        <v>12</v>
      </c>
      <c r="AC100" s="13">
        <v>3</v>
      </c>
      <c r="AD100" s="13">
        <v>3</v>
      </c>
      <c r="AE100" s="13">
        <v>3</v>
      </c>
      <c r="AF100" s="13">
        <v>1</v>
      </c>
      <c r="AG100" s="57">
        <f t="shared" si="18"/>
        <v>10</v>
      </c>
      <c r="AH100" s="58">
        <v>3</v>
      </c>
      <c r="AI100" s="55">
        <v>2</v>
      </c>
      <c r="AJ100" s="55">
        <v>3</v>
      </c>
      <c r="AK100" s="55">
        <v>1</v>
      </c>
      <c r="AL100" s="55">
        <v>2</v>
      </c>
      <c r="AM100" s="55">
        <v>2</v>
      </c>
      <c r="AN100" s="55">
        <f t="shared" si="19"/>
        <v>13</v>
      </c>
      <c r="AO100" s="53">
        <v>3</v>
      </c>
      <c r="AP100" s="53">
        <v>1</v>
      </c>
      <c r="AQ100" s="53">
        <v>3</v>
      </c>
      <c r="AR100" s="53">
        <v>1</v>
      </c>
      <c r="AS100" s="53">
        <f t="shared" si="20"/>
        <v>8</v>
      </c>
      <c r="AT100" s="48">
        <v>2</v>
      </c>
      <c r="AU100" s="48">
        <v>1</v>
      </c>
      <c r="AV100" s="48">
        <v>1</v>
      </c>
      <c r="AW100" s="69">
        <f t="shared" si="21"/>
        <v>4</v>
      </c>
      <c r="AX100" s="3">
        <f t="shared" si="14"/>
        <v>204</v>
      </c>
      <c r="AY100" s="7"/>
      <c r="AZ100" s="99">
        <f t="shared" si="22"/>
        <v>35</v>
      </c>
      <c r="BA100" s="7"/>
      <c r="BB100" s="7"/>
      <c r="BC100" s="7"/>
    </row>
    <row r="101" spans="1:76" x14ac:dyDescent="0.25">
      <c r="A101" s="2">
        <f t="shared" si="13"/>
        <v>94</v>
      </c>
      <c r="B101" s="10">
        <v>4</v>
      </c>
      <c r="C101" s="10">
        <v>3</v>
      </c>
      <c r="D101" s="10">
        <v>4</v>
      </c>
      <c r="E101" s="10">
        <v>3</v>
      </c>
      <c r="F101" s="10">
        <v>2</v>
      </c>
      <c r="G101" s="10">
        <v>1</v>
      </c>
      <c r="H101" s="10">
        <v>3</v>
      </c>
      <c r="I101" s="10">
        <f t="shared" si="15"/>
        <v>20</v>
      </c>
      <c r="J101" s="12">
        <v>2</v>
      </c>
      <c r="K101" s="12">
        <v>3</v>
      </c>
      <c r="L101" s="12">
        <v>2</v>
      </c>
      <c r="M101" s="12">
        <v>3</v>
      </c>
      <c r="N101" s="12">
        <v>3</v>
      </c>
      <c r="O101" s="12">
        <v>2</v>
      </c>
      <c r="P101" s="12">
        <v>2</v>
      </c>
      <c r="Q101" s="12">
        <v>2</v>
      </c>
      <c r="R101" s="12">
        <v>2</v>
      </c>
      <c r="S101" s="12">
        <v>1</v>
      </c>
      <c r="T101" s="12">
        <v>3</v>
      </c>
      <c r="U101" s="12">
        <v>4</v>
      </c>
      <c r="V101" s="12">
        <v>3</v>
      </c>
      <c r="W101" s="12">
        <f t="shared" si="16"/>
        <v>32</v>
      </c>
      <c r="X101" s="50">
        <v>4</v>
      </c>
      <c r="Y101" s="50">
        <v>2</v>
      </c>
      <c r="Z101" s="50">
        <v>3</v>
      </c>
      <c r="AA101" s="50">
        <v>2</v>
      </c>
      <c r="AB101" s="56">
        <f t="shared" si="17"/>
        <v>11</v>
      </c>
      <c r="AC101" s="13">
        <v>2</v>
      </c>
      <c r="AD101" s="13">
        <v>4</v>
      </c>
      <c r="AE101" s="13">
        <v>2</v>
      </c>
      <c r="AF101" s="13">
        <v>1</v>
      </c>
      <c r="AG101" s="57">
        <f t="shared" si="18"/>
        <v>9</v>
      </c>
      <c r="AH101" s="58">
        <v>3</v>
      </c>
      <c r="AI101" s="55">
        <v>3</v>
      </c>
      <c r="AJ101" s="55">
        <v>2</v>
      </c>
      <c r="AK101" s="55">
        <v>2</v>
      </c>
      <c r="AL101" s="55">
        <v>2</v>
      </c>
      <c r="AM101" s="55">
        <v>2</v>
      </c>
      <c r="AN101" s="55">
        <f t="shared" si="19"/>
        <v>14</v>
      </c>
      <c r="AO101" s="53">
        <v>4</v>
      </c>
      <c r="AP101" s="53">
        <v>2</v>
      </c>
      <c r="AQ101" s="53">
        <v>2</v>
      </c>
      <c r="AR101" s="53">
        <v>1</v>
      </c>
      <c r="AS101" s="53">
        <f t="shared" si="20"/>
        <v>9</v>
      </c>
      <c r="AT101" s="48">
        <v>1</v>
      </c>
      <c r="AU101" s="48">
        <v>1</v>
      </c>
      <c r="AV101" s="48">
        <v>1</v>
      </c>
      <c r="AW101" s="69">
        <f t="shared" si="21"/>
        <v>3</v>
      </c>
      <c r="AX101" s="3">
        <f t="shared" si="14"/>
        <v>193</v>
      </c>
      <c r="AY101" s="7"/>
      <c r="AZ101" s="99">
        <f t="shared" si="22"/>
        <v>35</v>
      </c>
      <c r="BA101" s="7"/>
      <c r="BB101" s="7"/>
      <c r="BC101" s="7"/>
    </row>
    <row r="102" spans="1:76" x14ac:dyDescent="0.25">
      <c r="A102" s="2">
        <f t="shared" si="13"/>
        <v>95</v>
      </c>
      <c r="B102" s="10">
        <v>3</v>
      </c>
      <c r="C102" s="10">
        <v>3</v>
      </c>
      <c r="D102" s="10">
        <v>4</v>
      </c>
      <c r="E102" s="10">
        <v>4</v>
      </c>
      <c r="F102" s="10">
        <v>1</v>
      </c>
      <c r="G102" s="10">
        <v>2</v>
      </c>
      <c r="H102" s="10">
        <v>2</v>
      </c>
      <c r="I102" s="10">
        <f t="shared" si="15"/>
        <v>19</v>
      </c>
      <c r="J102" s="12">
        <v>3</v>
      </c>
      <c r="K102" s="12">
        <v>4</v>
      </c>
      <c r="L102" s="12">
        <v>2</v>
      </c>
      <c r="M102" s="12">
        <v>3</v>
      </c>
      <c r="N102" s="12">
        <v>2</v>
      </c>
      <c r="O102" s="12">
        <v>2</v>
      </c>
      <c r="P102" s="12">
        <v>3</v>
      </c>
      <c r="Q102" s="12">
        <v>3</v>
      </c>
      <c r="R102" s="12">
        <v>1</v>
      </c>
      <c r="S102" s="12">
        <v>2</v>
      </c>
      <c r="T102" s="12">
        <v>4</v>
      </c>
      <c r="U102" s="12">
        <v>4</v>
      </c>
      <c r="V102" s="12">
        <v>3</v>
      </c>
      <c r="W102" s="12">
        <f t="shared" si="16"/>
        <v>36</v>
      </c>
      <c r="X102" s="50">
        <v>3</v>
      </c>
      <c r="Y102" s="50">
        <v>1</v>
      </c>
      <c r="Z102" s="50">
        <v>2</v>
      </c>
      <c r="AA102" s="50">
        <v>3</v>
      </c>
      <c r="AB102" s="56">
        <f t="shared" si="17"/>
        <v>9</v>
      </c>
      <c r="AC102" s="13">
        <v>3</v>
      </c>
      <c r="AD102" s="13">
        <v>3</v>
      </c>
      <c r="AE102" s="13">
        <v>2</v>
      </c>
      <c r="AF102" s="13">
        <v>2</v>
      </c>
      <c r="AG102" s="57">
        <f t="shared" si="18"/>
        <v>10</v>
      </c>
      <c r="AH102" s="58">
        <v>3</v>
      </c>
      <c r="AI102" s="55">
        <v>4</v>
      </c>
      <c r="AJ102" s="55">
        <v>3</v>
      </c>
      <c r="AK102" s="55">
        <v>1</v>
      </c>
      <c r="AL102" s="55">
        <v>2</v>
      </c>
      <c r="AM102" s="55">
        <v>2</v>
      </c>
      <c r="AN102" s="55">
        <f t="shared" si="19"/>
        <v>15</v>
      </c>
      <c r="AO102" s="53">
        <v>3</v>
      </c>
      <c r="AP102" s="53">
        <v>2</v>
      </c>
      <c r="AQ102" s="53">
        <v>4</v>
      </c>
      <c r="AR102" s="53">
        <v>2</v>
      </c>
      <c r="AS102" s="53">
        <f t="shared" si="20"/>
        <v>11</v>
      </c>
      <c r="AT102" s="48">
        <v>2</v>
      </c>
      <c r="AU102" s="48">
        <v>1</v>
      </c>
      <c r="AV102" s="48">
        <v>1</v>
      </c>
      <c r="AW102" s="69">
        <f t="shared" si="21"/>
        <v>4</v>
      </c>
      <c r="AX102" s="3">
        <f t="shared" si="14"/>
        <v>204</v>
      </c>
      <c r="AY102" s="7"/>
      <c r="AZ102" s="99">
        <f t="shared" si="22"/>
        <v>40</v>
      </c>
      <c r="BA102" s="7"/>
      <c r="BB102" s="7"/>
      <c r="BC102" s="7"/>
    </row>
    <row r="103" spans="1:76" x14ac:dyDescent="0.25">
      <c r="A103" s="2">
        <f t="shared" si="13"/>
        <v>96</v>
      </c>
      <c r="B103" s="10">
        <v>4</v>
      </c>
      <c r="C103" s="10">
        <v>4</v>
      </c>
      <c r="D103" s="10">
        <v>3</v>
      </c>
      <c r="E103" s="10">
        <v>3</v>
      </c>
      <c r="F103" s="10">
        <v>1</v>
      </c>
      <c r="G103" s="10">
        <v>1</v>
      </c>
      <c r="H103" s="10">
        <v>3</v>
      </c>
      <c r="I103" s="10">
        <f t="shared" si="15"/>
        <v>19</v>
      </c>
      <c r="J103" s="12">
        <v>2</v>
      </c>
      <c r="K103" s="12">
        <v>3</v>
      </c>
      <c r="L103" s="12">
        <v>2</v>
      </c>
      <c r="M103" s="12">
        <v>3</v>
      </c>
      <c r="N103" s="12">
        <v>3</v>
      </c>
      <c r="O103" s="12">
        <v>2</v>
      </c>
      <c r="P103" s="12">
        <v>2</v>
      </c>
      <c r="Q103" s="12">
        <v>3</v>
      </c>
      <c r="R103" s="12">
        <v>2</v>
      </c>
      <c r="S103" s="12">
        <v>2</v>
      </c>
      <c r="T103" s="12">
        <v>3</v>
      </c>
      <c r="U103" s="12">
        <v>4</v>
      </c>
      <c r="V103" s="12">
        <v>3</v>
      </c>
      <c r="W103" s="12">
        <f t="shared" si="16"/>
        <v>34</v>
      </c>
      <c r="X103" s="50">
        <v>4</v>
      </c>
      <c r="Y103" s="50">
        <v>2</v>
      </c>
      <c r="Z103" s="50">
        <v>2</v>
      </c>
      <c r="AA103" s="50">
        <v>2</v>
      </c>
      <c r="AB103" s="56">
        <f t="shared" si="17"/>
        <v>10</v>
      </c>
      <c r="AC103" s="13">
        <v>3</v>
      </c>
      <c r="AD103" s="13">
        <v>4</v>
      </c>
      <c r="AE103" s="13">
        <v>2</v>
      </c>
      <c r="AF103" s="13">
        <v>3</v>
      </c>
      <c r="AG103" s="57">
        <f t="shared" si="18"/>
        <v>12</v>
      </c>
      <c r="AH103" s="58">
        <v>3</v>
      </c>
      <c r="AI103" s="55">
        <v>1</v>
      </c>
      <c r="AJ103" s="55">
        <v>4</v>
      </c>
      <c r="AK103" s="55">
        <v>2</v>
      </c>
      <c r="AL103" s="55">
        <v>1</v>
      </c>
      <c r="AM103" s="55">
        <v>2</v>
      </c>
      <c r="AN103" s="55">
        <f t="shared" si="19"/>
        <v>13</v>
      </c>
      <c r="AO103" s="53">
        <v>4</v>
      </c>
      <c r="AP103" s="53">
        <v>1</v>
      </c>
      <c r="AQ103" s="53">
        <v>3</v>
      </c>
      <c r="AR103" s="53">
        <v>2</v>
      </c>
      <c r="AS103" s="53">
        <f t="shared" si="20"/>
        <v>10</v>
      </c>
      <c r="AT103" s="48">
        <v>2</v>
      </c>
      <c r="AU103" s="48">
        <v>1</v>
      </c>
      <c r="AV103" s="48">
        <v>1</v>
      </c>
      <c r="AW103" s="69">
        <f t="shared" si="21"/>
        <v>4</v>
      </c>
      <c r="AX103" s="3">
        <f t="shared" si="14"/>
        <v>200</v>
      </c>
      <c r="AY103" s="7"/>
      <c r="AZ103" s="99">
        <f t="shared" si="22"/>
        <v>39</v>
      </c>
      <c r="BA103" s="7"/>
      <c r="BB103" s="7"/>
      <c r="BC103" s="7"/>
    </row>
    <row r="104" spans="1:76" x14ac:dyDescent="0.25">
      <c r="A104" s="2">
        <f t="shared" si="13"/>
        <v>97</v>
      </c>
      <c r="B104" s="10">
        <v>3</v>
      </c>
      <c r="C104" s="10">
        <v>4</v>
      </c>
      <c r="D104" s="10">
        <v>3</v>
      </c>
      <c r="E104" s="10">
        <v>4</v>
      </c>
      <c r="F104" s="10">
        <v>1</v>
      </c>
      <c r="G104" s="10">
        <v>1</v>
      </c>
      <c r="H104" s="10">
        <v>2</v>
      </c>
      <c r="I104" s="10">
        <f t="shared" si="15"/>
        <v>18</v>
      </c>
      <c r="J104" s="12">
        <v>3</v>
      </c>
      <c r="K104" s="12">
        <v>3</v>
      </c>
      <c r="L104" s="12">
        <v>2</v>
      </c>
      <c r="M104" s="12">
        <v>4</v>
      </c>
      <c r="N104" s="12">
        <v>2</v>
      </c>
      <c r="O104" s="12">
        <v>2</v>
      </c>
      <c r="P104" s="12">
        <v>3</v>
      </c>
      <c r="Q104" s="12">
        <v>2</v>
      </c>
      <c r="R104" s="12">
        <v>3</v>
      </c>
      <c r="S104" s="12">
        <v>2</v>
      </c>
      <c r="T104" s="12">
        <v>4</v>
      </c>
      <c r="U104" s="12">
        <v>3</v>
      </c>
      <c r="V104" s="12">
        <v>3</v>
      </c>
      <c r="W104" s="12">
        <f t="shared" si="16"/>
        <v>36</v>
      </c>
      <c r="X104" s="50">
        <v>3</v>
      </c>
      <c r="Y104" s="50">
        <v>3</v>
      </c>
      <c r="Z104" s="50">
        <v>3</v>
      </c>
      <c r="AA104" s="50">
        <v>2</v>
      </c>
      <c r="AB104" s="56">
        <f t="shared" si="17"/>
        <v>11</v>
      </c>
      <c r="AC104" s="13">
        <v>3</v>
      </c>
      <c r="AD104" s="13">
        <v>3</v>
      </c>
      <c r="AE104" s="13">
        <v>2</v>
      </c>
      <c r="AF104" s="13">
        <v>2</v>
      </c>
      <c r="AG104" s="57">
        <f t="shared" si="18"/>
        <v>10</v>
      </c>
      <c r="AH104" s="58">
        <v>3</v>
      </c>
      <c r="AI104" s="55">
        <v>4</v>
      </c>
      <c r="AJ104" s="55">
        <v>3</v>
      </c>
      <c r="AK104" s="55">
        <v>2</v>
      </c>
      <c r="AL104" s="55">
        <v>1</v>
      </c>
      <c r="AM104" s="55">
        <v>1</v>
      </c>
      <c r="AN104" s="55">
        <f t="shared" si="19"/>
        <v>14</v>
      </c>
      <c r="AO104" s="53">
        <v>3</v>
      </c>
      <c r="AP104" s="53">
        <v>2</v>
      </c>
      <c r="AQ104" s="53">
        <v>2</v>
      </c>
      <c r="AR104" s="53">
        <v>2</v>
      </c>
      <c r="AS104" s="53">
        <f t="shared" si="20"/>
        <v>9</v>
      </c>
      <c r="AT104" s="48">
        <v>2</v>
      </c>
      <c r="AU104" s="48">
        <v>1</v>
      </c>
      <c r="AV104" s="48">
        <v>1</v>
      </c>
      <c r="AW104" s="69">
        <f t="shared" ref="AW104:AW107" si="23">SUM(AT104:AV104)</f>
        <v>4</v>
      </c>
      <c r="AX104" s="3">
        <f t="shared" si="14"/>
        <v>200</v>
      </c>
      <c r="AY104" s="7"/>
      <c r="AZ104" s="99">
        <f t="shared" si="22"/>
        <v>37</v>
      </c>
      <c r="BA104" s="7"/>
      <c r="BB104" s="7"/>
      <c r="BC104" s="7"/>
    </row>
    <row r="105" spans="1:76" x14ac:dyDescent="0.25">
      <c r="A105" s="2">
        <f t="shared" si="13"/>
        <v>98</v>
      </c>
      <c r="B105" s="10">
        <v>4</v>
      </c>
      <c r="C105" s="10">
        <v>4</v>
      </c>
      <c r="D105" s="10">
        <v>3</v>
      </c>
      <c r="E105" s="10">
        <v>3</v>
      </c>
      <c r="F105" s="10">
        <v>1</v>
      </c>
      <c r="G105" s="10">
        <v>2</v>
      </c>
      <c r="H105" s="10">
        <v>2</v>
      </c>
      <c r="I105" s="10">
        <f t="shared" si="15"/>
        <v>19</v>
      </c>
      <c r="J105" s="12">
        <v>3</v>
      </c>
      <c r="K105" s="12">
        <v>3</v>
      </c>
      <c r="L105" s="12">
        <v>3</v>
      </c>
      <c r="M105" s="12">
        <v>3</v>
      </c>
      <c r="N105" s="12">
        <v>2</v>
      </c>
      <c r="O105" s="12">
        <v>2</v>
      </c>
      <c r="P105" s="12">
        <v>2</v>
      </c>
      <c r="Q105" s="12">
        <v>3</v>
      </c>
      <c r="R105" s="12">
        <v>3</v>
      </c>
      <c r="S105" s="12">
        <v>1</v>
      </c>
      <c r="T105" s="12">
        <v>3</v>
      </c>
      <c r="U105" s="12">
        <v>4</v>
      </c>
      <c r="V105" s="12">
        <v>3</v>
      </c>
      <c r="W105" s="12">
        <f t="shared" si="16"/>
        <v>35</v>
      </c>
      <c r="X105" s="50">
        <v>3</v>
      </c>
      <c r="Y105" s="50">
        <v>2</v>
      </c>
      <c r="Z105" s="50">
        <v>4</v>
      </c>
      <c r="AA105" s="50">
        <v>2</v>
      </c>
      <c r="AB105" s="56">
        <f t="shared" si="17"/>
        <v>11</v>
      </c>
      <c r="AC105" s="13">
        <v>4</v>
      </c>
      <c r="AD105" s="13">
        <v>2</v>
      </c>
      <c r="AE105" s="13">
        <v>3</v>
      </c>
      <c r="AF105" s="13">
        <v>1</v>
      </c>
      <c r="AG105" s="57">
        <f t="shared" si="18"/>
        <v>10</v>
      </c>
      <c r="AH105" s="58">
        <v>3</v>
      </c>
      <c r="AI105" s="55">
        <v>3</v>
      </c>
      <c r="AJ105" s="55">
        <v>4</v>
      </c>
      <c r="AK105" s="55">
        <v>2</v>
      </c>
      <c r="AL105" s="55">
        <v>2</v>
      </c>
      <c r="AM105" s="55">
        <v>2</v>
      </c>
      <c r="AN105" s="55">
        <f t="shared" si="19"/>
        <v>16</v>
      </c>
      <c r="AO105" s="53">
        <v>4</v>
      </c>
      <c r="AP105" s="53">
        <v>1</v>
      </c>
      <c r="AQ105" s="53">
        <v>3</v>
      </c>
      <c r="AR105" s="53">
        <v>2</v>
      </c>
      <c r="AS105" s="53">
        <f t="shared" si="20"/>
        <v>10</v>
      </c>
      <c r="AT105" s="48">
        <v>2</v>
      </c>
      <c r="AU105" s="48">
        <v>1</v>
      </c>
      <c r="AV105" s="48">
        <v>1</v>
      </c>
      <c r="AW105" s="69">
        <f t="shared" si="23"/>
        <v>4</v>
      </c>
      <c r="AX105" s="3">
        <f t="shared" si="14"/>
        <v>206</v>
      </c>
      <c r="AY105" s="7"/>
      <c r="AZ105" s="99">
        <f t="shared" si="22"/>
        <v>40</v>
      </c>
      <c r="BA105" s="7"/>
      <c r="BB105" s="7"/>
      <c r="BC105" s="7"/>
    </row>
    <row r="106" spans="1:76" x14ac:dyDescent="0.25">
      <c r="A106" s="2">
        <f t="shared" si="13"/>
        <v>99</v>
      </c>
      <c r="B106" s="10">
        <v>4</v>
      </c>
      <c r="C106" s="10">
        <v>4</v>
      </c>
      <c r="D106" s="10">
        <v>3</v>
      </c>
      <c r="E106" s="10">
        <v>3</v>
      </c>
      <c r="F106" s="10">
        <v>2</v>
      </c>
      <c r="G106" s="10">
        <v>2</v>
      </c>
      <c r="H106" s="10">
        <v>2</v>
      </c>
      <c r="I106" s="10">
        <f t="shared" si="15"/>
        <v>20</v>
      </c>
      <c r="J106" s="12">
        <v>3</v>
      </c>
      <c r="K106" s="12">
        <v>3</v>
      </c>
      <c r="L106" s="12">
        <v>2</v>
      </c>
      <c r="M106" s="12">
        <v>4</v>
      </c>
      <c r="N106" s="12">
        <v>3</v>
      </c>
      <c r="O106" s="12">
        <v>1</v>
      </c>
      <c r="P106" s="12">
        <v>3</v>
      </c>
      <c r="Q106" s="12">
        <v>2</v>
      </c>
      <c r="R106" s="12">
        <v>2</v>
      </c>
      <c r="S106" s="12">
        <v>1</v>
      </c>
      <c r="T106" s="12">
        <v>4</v>
      </c>
      <c r="U106" s="12">
        <v>4</v>
      </c>
      <c r="V106" s="12">
        <v>3</v>
      </c>
      <c r="W106" s="12">
        <f t="shared" si="16"/>
        <v>35</v>
      </c>
      <c r="X106" s="50">
        <v>3</v>
      </c>
      <c r="Y106" s="50">
        <v>3</v>
      </c>
      <c r="Z106" s="50">
        <v>2</v>
      </c>
      <c r="AA106" s="50">
        <v>3</v>
      </c>
      <c r="AB106" s="56">
        <f t="shared" si="17"/>
        <v>11</v>
      </c>
      <c r="AC106" s="13">
        <v>3</v>
      </c>
      <c r="AD106" s="13">
        <v>2</v>
      </c>
      <c r="AE106" s="13">
        <v>2</v>
      </c>
      <c r="AF106" s="13">
        <v>1</v>
      </c>
      <c r="AG106" s="57">
        <f t="shared" si="18"/>
        <v>8</v>
      </c>
      <c r="AH106" s="58">
        <v>3</v>
      </c>
      <c r="AI106" s="55">
        <v>1</v>
      </c>
      <c r="AJ106" s="55">
        <v>3</v>
      </c>
      <c r="AK106" s="55">
        <v>1</v>
      </c>
      <c r="AL106" s="55">
        <v>1</v>
      </c>
      <c r="AM106" s="55">
        <v>2</v>
      </c>
      <c r="AN106" s="55">
        <f t="shared" si="19"/>
        <v>11</v>
      </c>
      <c r="AO106" s="53">
        <v>3</v>
      </c>
      <c r="AP106" s="53">
        <v>2</v>
      </c>
      <c r="AQ106" s="53">
        <v>3</v>
      </c>
      <c r="AR106" s="53">
        <v>2</v>
      </c>
      <c r="AS106" s="53">
        <f t="shared" si="20"/>
        <v>10</v>
      </c>
      <c r="AT106" s="48">
        <v>2</v>
      </c>
      <c r="AU106" s="48">
        <v>1</v>
      </c>
      <c r="AV106" s="48">
        <v>1</v>
      </c>
      <c r="AW106" s="69">
        <f t="shared" si="23"/>
        <v>4</v>
      </c>
      <c r="AX106" s="3">
        <f t="shared" si="14"/>
        <v>194</v>
      </c>
      <c r="AY106" s="7"/>
      <c r="AZ106" s="99">
        <f t="shared" si="22"/>
        <v>33</v>
      </c>
      <c r="BA106" s="7"/>
      <c r="BB106" s="7"/>
      <c r="BC106" s="7"/>
    </row>
    <row r="107" spans="1:76" x14ac:dyDescent="0.25">
      <c r="A107" s="2">
        <f t="shared" si="13"/>
        <v>100</v>
      </c>
      <c r="B107" s="10">
        <v>4</v>
      </c>
      <c r="C107" s="10">
        <v>4</v>
      </c>
      <c r="D107" s="10">
        <v>3</v>
      </c>
      <c r="E107" s="10">
        <v>3</v>
      </c>
      <c r="F107" s="10">
        <v>2</v>
      </c>
      <c r="G107" s="10">
        <v>2</v>
      </c>
      <c r="H107" s="10">
        <v>3</v>
      </c>
      <c r="I107" s="10">
        <f t="shared" si="15"/>
        <v>21</v>
      </c>
      <c r="J107" s="12">
        <v>3</v>
      </c>
      <c r="K107" s="12">
        <v>4</v>
      </c>
      <c r="L107" s="12">
        <v>3</v>
      </c>
      <c r="M107" s="12">
        <v>3</v>
      </c>
      <c r="N107" s="12">
        <v>3</v>
      </c>
      <c r="O107" s="12">
        <v>2</v>
      </c>
      <c r="P107" s="12">
        <v>3</v>
      </c>
      <c r="Q107" s="12">
        <v>3</v>
      </c>
      <c r="R107" s="12">
        <v>2</v>
      </c>
      <c r="S107" s="12">
        <v>2</v>
      </c>
      <c r="T107" s="12">
        <v>3</v>
      </c>
      <c r="U107" s="12">
        <v>4</v>
      </c>
      <c r="V107" s="12">
        <v>4</v>
      </c>
      <c r="W107" s="12">
        <f t="shared" si="16"/>
        <v>39</v>
      </c>
      <c r="X107" s="50">
        <v>2</v>
      </c>
      <c r="Y107" s="50">
        <v>2</v>
      </c>
      <c r="Z107" s="50">
        <v>1</v>
      </c>
      <c r="AA107" s="50">
        <v>3</v>
      </c>
      <c r="AB107" s="56">
        <f t="shared" si="17"/>
        <v>8</v>
      </c>
      <c r="AC107" s="13">
        <v>2</v>
      </c>
      <c r="AD107" s="13">
        <v>3</v>
      </c>
      <c r="AE107" s="13">
        <v>3</v>
      </c>
      <c r="AF107" s="13">
        <v>1</v>
      </c>
      <c r="AG107" s="57">
        <f t="shared" si="18"/>
        <v>9</v>
      </c>
      <c r="AH107" s="58">
        <v>2</v>
      </c>
      <c r="AI107" s="55">
        <v>2</v>
      </c>
      <c r="AJ107" s="55">
        <v>3</v>
      </c>
      <c r="AK107" s="55">
        <v>2</v>
      </c>
      <c r="AL107" s="55">
        <v>2</v>
      </c>
      <c r="AM107" s="55">
        <v>3</v>
      </c>
      <c r="AN107" s="55">
        <f t="shared" si="19"/>
        <v>14</v>
      </c>
      <c r="AO107" s="53">
        <v>2</v>
      </c>
      <c r="AP107" s="53">
        <v>1</v>
      </c>
      <c r="AQ107" s="53">
        <v>3</v>
      </c>
      <c r="AR107" s="53">
        <v>2</v>
      </c>
      <c r="AS107" s="53">
        <f t="shared" si="20"/>
        <v>8</v>
      </c>
      <c r="AT107" s="48">
        <v>2</v>
      </c>
      <c r="AU107" s="48">
        <v>1</v>
      </c>
      <c r="AV107" s="48">
        <v>1</v>
      </c>
      <c r="AW107" s="69">
        <f t="shared" si="23"/>
        <v>4</v>
      </c>
      <c r="AX107" s="3">
        <f t="shared" si="14"/>
        <v>202</v>
      </c>
      <c r="AY107" s="7"/>
      <c r="AZ107" s="99">
        <f t="shared" si="22"/>
        <v>35</v>
      </c>
      <c r="BA107" s="7"/>
      <c r="BB107" s="7"/>
      <c r="BC107" s="7"/>
    </row>
    <row r="108" spans="1:76" s="66" customFormat="1" x14ac:dyDescent="0.25">
      <c r="A108" s="9" t="s">
        <v>3</v>
      </c>
      <c r="B108" s="67"/>
      <c r="C108" s="67"/>
      <c r="D108" s="67"/>
      <c r="E108" s="67"/>
      <c r="F108" s="67"/>
      <c r="G108" s="67"/>
      <c r="H108" s="67"/>
      <c r="I108" s="19">
        <f>SUM(I8:I107)</f>
        <v>1980</v>
      </c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20">
        <f>SUM(W8:W107)</f>
        <v>3452</v>
      </c>
      <c r="X108" s="67"/>
      <c r="Y108" s="67"/>
      <c r="Z108" s="67"/>
      <c r="AA108" s="67"/>
      <c r="AB108" s="59">
        <f>SUM(AB8:AB107)</f>
        <v>986</v>
      </c>
      <c r="AC108" s="67"/>
      <c r="AD108" s="67"/>
      <c r="AE108" s="67"/>
      <c r="AF108" s="67"/>
      <c r="AG108" s="60">
        <f>SUM(AG8:AG107)</f>
        <v>1024</v>
      </c>
      <c r="AH108" s="68"/>
      <c r="AI108" s="67"/>
      <c r="AJ108" s="67"/>
      <c r="AK108" s="67"/>
      <c r="AL108" s="67"/>
      <c r="AM108" s="67"/>
      <c r="AN108" s="61">
        <f>SUM(AN8:AN107)</f>
        <v>1264</v>
      </c>
      <c r="AO108" s="67"/>
      <c r="AP108" s="67"/>
      <c r="AQ108" s="67"/>
      <c r="AR108" s="67"/>
      <c r="AS108" s="62">
        <f>SUM(AS8:AS107)</f>
        <v>932</v>
      </c>
      <c r="AT108" s="67"/>
      <c r="AU108" s="67"/>
      <c r="AV108" s="67"/>
      <c r="AW108" s="63">
        <f>SUM(AW8:AW107)</f>
        <v>453</v>
      </c>
      <c r="AX108" s="64">
        <f>SUM(AX8:AX107)</f>
        <v>19729</v>
      </c>
      <c r="AY108" s="65"/>
      <c r="AZ108" s="100">
        <f>SUM(AZ8:AZ107)</f>
        <v>3673</v>
      </c>
      <c r="BA108" s="65"/>
      <c r="BB108" s="65"/>
      <c r="BC108" s="65"/>
    </row>
    <row r="109" spans="1:76" s="87" customFormat="1" x14ac:dyDescent="0.25">
      <c r="A109" s="86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</row>
    <row r="110" spans="1:76" s="87" customFormat="1" x14ac:dyDescent="0.25">
      <c r="A110" s="86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</row>
    <row r="111" spans="1:76" ht="25.5" x14ac:dyDescent="0.35">
      <c r="V111" s="88" t="s">
        <v>106</v>
      </c>
      <c r="AX111" s="8"/>
    </row>
    <row r="112" spans="1:76" x14ac:dyDescent="0.25">
      <c r="AM112" s="66" t="s">
        <v>100</v>
      </c>
      <c r="AQ112" s="78"/>
      <c r="AR112" s="8"/>
      <c r="AS112" s="8"/>
      <c r="AT112" s="184"/>
      <c r="AU112" s="184"/>
      <c r="AV112" s="184"/>
      <c r="AW112" s="184"/>
      <c r="BA112" s="66" t="s">
        <v>100</v>
      </c>
      <c r="BE112" s="78"/>
      <c r="BF112" s="8"/>
      <c r="BG112" s="8"/>
      <c r="BH112" s="184"/>
      <c r="BI112" s="184"/>
      <c r="BJ112" s="184"/>
      <c r="BK112" s="184"/>
      <c r="BN112" s="66" t="s">
        <v>117</v>
      </c>
      <c r="BR112" s="78"/>
      <c r="BS112" s="8"/>
      <c r="BT112" s="8"/>
      <c r="BU112" s="184"/>
      <c r="BV112" s="184"/>
      <c r="BW112" s="184"/>
      <c r="BX112" s="184"/>
    </row>
    <row r="113" spans="1:85" x14ac:dyDescent="0.25">
      <c r="A113" s="70"/>
      <c r="B113" s="66" t="s">
        <v>64</v>
      </c>
      <c r="AM113" s="183" t="s">
        <v>101</v>
      </c>
      <c r="AN113" s="183"/>
      <c r="AO113">
        <f>4*4*100</f>
        <v>1600</v>
      </c>
      <c r="AP113" t="s">
        <v>65</v>
      </c>
      <c r="AQ113" s="77"/>
      <c r="AR113" s="8"/>
      <c r="AS113" s="8"/>
      <c r="AT113" s="184"/>
      <c r="AU113" s="184"/>
      <c r="AV113" s="184"/>
      <c r="AW113" s="184"/>
      <c r="BA113" s="183" t="s">
        <v>101</v>
      </c>
      <c r="BB113" s="183"/>
      <c r="BC113">
        <f>4*4*100</f>
        <v>1600</v>
      </c>
      <c r="BD113" t="s">
        <v>65</v>
      </c>
      <c r="BE113" s="77"/>
      <c r="BF113" s="8"/>
      <c r="BG113" s="8"/>
      <c r="BH113" s="184"/>
      <c r="BI113" s="184"/>
      <c r="BJ113" s="184"/>
      <c r="BK113" s="184"/>
      <c r="BN113" s="183" t="s">
        <v>120</v>
      </c>
      <c r="BO113" s="183"/>
      <c r="BP113">
        <f>4*17*100</f>
        <v>6800</v>
      </c>
      <c r="BQ113" t="s">
        <v>65</v>
      </c>
      <c r="BR113" s="77"/>
      <c r="BS113" s="8"/>
      <c r="BT113" s="8"/>
      <c r="BU113" s="184"/>
      <c r="BV113" s="184"/>
      <c r="BW113" s="184"/>
      <c r="BX113" s="184"/>
    </row>
    <row r="114" spans="1:85" x14ac:dyDescent="0.25">
      <c r="A114" s="70" t="s">
        <v>91</v>
      </c>
      <c r="B114">
        <f>4*7*100</f>
        <v>2800</v>
      </c>
      <c r="E114" t="s">
        <v>65</v>
      </c>
      <c r="U114" s="70"/>
      <c r="V114" s="66" t="s">
        <v>95</v>
      </c>
      <c r="AM114" s="183" t="s">
        <v>102</v>
      </c>
      <c r="AN114" s="183"/>
      <c r="AO114">
        <f>3*4*100</f>
        <v>1200</v>
      </c>
      <c r="AP114" s="66" t="s">
        <v>66</v>
      </c>
      <c r="AQ114" s="8"/>
      <c r="AR114" s="8"/>
      <c r="AS114" s="8"/>
      <c r="AT114" s="8"/>
      <c r="AY114" t="s">
        <v>111</v>
      </c>
      <c r="BA114" s="183" t="s">
        <v>102</v>
      </c>
      <c r="BB114" s="183"/>
      <c r="BC114">
        <f>3*4*100</f>
        <v>1200</v>
      </c>
      <c r="BD114" s="66" t="s">
        <v>66</v>
      </c>
      <c r="BE114" s="8"/>
      <c r="BF114" s="8"/>
      <c r="BG114" s="8"/>
      <c r="BH114" s="8"/>
      <c r="BN114" s="183" t="s">
        <v>119</v>
      </c>
      <c r="BO114" s="183"/>
      <c r="BP114">
        <f>3*17*100</f>
        <v>5100</v>
      </c>
      <c r="BQ114" s="66" t="s">
        <v>66</v>
      </c>
      <c r="BR114" s="8"/>
      <c r="BS114" s="8"/>
      <c r="BT114" s="8"/>
      <c r="BU114" s="8"/>
    </row>
    <row r="115" spans="1:85" x14ac:dyDescent="0.25">
      <c r="A115" s="70" t="s">
        <v>92</v>
      </c>
      <c r="B115" s="66">
        <f>3*7*100</f>
        <v>2100</v>
      </c>
      <c r="E115" s="66" t="s">
        <v>66</v>
      </c>
      <c r="T115" s="183" t="s">
        <v>96</v>
      </c>
      <c r="U115" s="183"/>
      <c r="V115">
        <f>4*13*100</f>
        <v>5200</v>
      </c>
      <c r="W115" t="s">
        <v>65</v>
      </c>
      <c r="AM115" s="183" t="s">
        <v>103</v>
      </c>
      <c r="AN115" s="183"/>
      <c r="AO115">
        <f>2*4*100</f>
        <v>800</v>
      </c>
      <c r="AP115" t="s">
        <v>72</v>
      </c>
      <c r="AQ115" s="8"/>
      <c r="AR115" s="8"/>
      <c r="AS115" s="8"/>
      <c r="AT115" s="8"/>
      <c r="BA115" s="183" t="s">
        <v>103</v>
      </c>
      <c r="BB115" s="183"/>
      <c r="BC115">
        <f>2*4*100</f>
        <v>800</v>
      </c>
      <c r="BD115" t="s">
        <v>72</v>
      </c>
      <c r="BE115" s="8"/>
      <c r="BF115" s="8"/>
      <c r="BG115" s="8"/>
      <c r="BH115" s="8"/>
      <c r="BN115" s="183" t="s">
        <v>121</v>
      </c>
      <c r="BO115" s="183"/>
      <c r="BP115">
        <f>2*17*100</f>
        <v>3400</v>
      </c>
      <c r="BQ115" t="s">
        <v>72</v>
      </c>
      <c r="BR115" s="8"/>
      <c r="BS115" s="8"/>
      <c r="BT115" s="8"/>
      <c r="BU115" s="8"/>
    </row>
    <row r="116" spans="1:85" x14ac:dyDescent="0.25">
      <c r="A116" s="70" t="s">
        <v>93</v>
      </c>
      <c r="B116">
        <f>2*7*100</f>
        <v>1400</v>
      </c>
      <c r="E116" t="s">
        <v>72</v>
      </c>
      <c r="O116">
        <f>5200/4</f>
        <v>1300</v>
      </c>
      <c r="T116" s="183" t="s">
        <v>97</v>
      </c>
      <c r="U116" s="183"/>
      <c r="V116" s="66">
        <f>3*13*100</f>
        <v>3900</v>
      </c>
      <c r="W116" s="66" t="s">
        <v>66</v>
      </c>
      <c r="AM116" s="183" t="s">
        <v>104</v>
      </c>
      <c r="AN116" s="183"/>
      <c r="AO116">
        <f>1*4*100</f>
        <v>400</v>
      </c>
      <c r="AP116" t="s">
        <v>68</v>
      </c>
      <c r="AQ116" s="77"/>
      <c r="AR116" s="8"/>
      <c r="AS116" s="8"/>
      <c r="AT116" s="8"/>
      <c r="BA116" s="183" t="s">
        <v>104</v>
      </c>
      <c r="BB116" s="183"/>
      <c r="BC116">
        <f>1*4*100</f>
        <v>400</v>
      </c>
      <c r="BD116" t="s">
        <v>68</v>
      </c>
      <c r="BE116" s="77"/>
      <c r="BF116" s="8"/>
      <c r="BG116" s="8"/>
      <c r="BH116" s="8"/>
      <c r="BN116" s="183" t="s">
        <v>118</v>
      </c>
      <c r="BO116" s="183"/>
      <c r="BP116">
        <f>1*17*100</f>
        <v>1700</v>
      </c>
      <c r="BQ116" t="s">
        <v>68</v>
      </c>
      <c r="BR116" s="77"/>
      <c r="BS116" s="8"/>
      <c r="BT116" s="8"/>
      <c r="BU116" s="8"/>
    </row>
    <row r="117" spans="1:85" x14ac:dyDescent="0.25">
      <c r="A117" s="70" t="s">
        <v>94</v>
      </c>
      <c r="B117">
        <f>1*7*100</f>
        <v>700</v>
      </c>
      <c r="E117" t="s">
        <v>68</v>
      </c>
      <c r="T117" s="183" t="s">
        <v>98</v>
      </c>
      <c r="U117" s="183"/>
      <c r="V117">
        <f>2*13*100</f>
        <v>2600</v>
      </c>
      <c r="W117" t="s">
        <v>72</v>
      </c>
      <c r="AT117" s="8"/>
      <c r="BH117" s="8"/>
      <c r="BU117" s="8"/>
    </row>
    <row r="118" spans="1:85" x14ac:dyDescent="0.25">
      <c r="A118" s="70"/>
      <c r="T118" s="183" t="s">
        <v>99</v>
      </c>
      <c r="U118" s="183"/>
      <c r="V118">
        <f>1*13*100</f>
        <v>1300</v>
      </c>
      <c r="W118" t="s">
        <v>68</v>
      </c>
      <c r="AM118" t="s">
        <v>105</v>
      </c>
      <c r="AO118" s="66">
        <f>AB108</f>
        <v>986</v>
      </c>
      <c r="AQ118" s="66" t="s">
        <v>66</v>
      </c>
      <c r="BA118" t="s">
        <v>105</v>
      </c>
      <c r="BC118" s="66">
        <f>AZ108</f>
        <v>3673</v>
      </c>
      <c r="BE118" s="66" t="s">
        <v>66</v>
      </c>
      <c r="BN118" t="s">
        <v>105</v>
      </c>
      <c r="BP118" s="66">
        <f>AZ108</f>
        <v>3673</v>
      </c>
      <c r="BR118" s="66" t="s">
        <v>66</v>
      </c>
    </row>
    <row r="119" spans="1:85" x14ac:dyDescent="0.25">
      <c r="A119" s="6" t="s">
        <v>69</v>
      </c>
      <c r="B119" s="66">
        <f>I108</f>
        <v>1980</v>
      </c>
      <c r="C119" s="66"/>
      <c r="D119" s="66"/>
      <c r="E119" s="66" t="s">
        <v>66</v>
      </c>
      <c r="T119" s="70"/>
      <c r="AM119" t="s">
        <v>70</v>
      </c>
      <c r="AO119" s="76">
        <f>AO118/AO113*100</f>
        <v>61.625</v>
      </c>
      <c r="BA119" t="s">
        <v>70</v>
      </c>
      <c r="BC119" s="76">
        <f>BC118/BC113*100</f>
        <v>229.56249999999997</v>
      </c>
      <c r="BN119" t="s">
        <v>70</v>
      </c>
      <c r="BP119" s="76">
        <f>BP118/BP113*100</f>
        <v>54.014705882352942</v>
      </c>
    </row>
    <row r="120" spans="1:85" x14ac:dyDescent="0.25">
      <c r="A120" s="6" t="s">
        <v>70</v>
      </c>
      <c r="B120" s="76">
        <f>(B119/B114)*100</f>
        <v>70.714285714285722</v>
      </c>
      <c r="T120" s="6" t="s">
        <v>69</v>
      </c>
      <c r="U120" s="66">
        <f>W108</f>
        <v>3452</v>
      </c>
      <c r="V120" s="66"/>
      <c r="W120" s="66"/>
      <c r="X120" s="66" t="s">
        <v>66</v>
      </c>
      <c r="AP120" s="71">
        <v>978</v>
      </c>
      <c r="AQ120" s="71" t="s">
        <v>66</v>
      </c>
      <c r="AR120" s="71"/>
      <c r="AS120" s="71"/>
      <c r="BD120" s="71">
        <v>978</v>
      </c>
      <c r="BE120" s="71" t="s">
        <v>66</v>
      </c>
      <c r="BF120" s="71"/>
      <c r="BG120" s="71"/>
      <c r="BQ120" s="71">
        <v>3673</v>
      </c>
      <c r="BR120" s="71" t="s">
        <v>66</v>
      </c>
      <c r="BS120" s="71"/>
      <c r="BT120" s="71"/>
    </row>
    <row r="121" spans="1:85" x14ac:dyDescent="0.25">
      <c r="A121" s="70"/>
      <c r="F121" s="71">
        <v>1980</v>
      </c>
      <c r="G121" s="71" t="s">
        <v>66</v>
      </c>
      <c r="T121" s="6" t="s">
        <v>70</v>
      </c>
      <c r="U121" s="76">
        <f>U120/V115*100</f>
        <v>66.384615384615387</v>
      </c>
    </row>
    <row r="122" spans="1:85" x14ac:dyDescent="0.25">
      <c r="A122" s="70"/>
      <c r="T122" s="70"/>
      <c r="V122" s="71"/>
      <c r="W122" s="71"/>
      <c r="X122" s="71">
        <v>3452</v>
      </c>
      <c r="Y122" s="71" t="s">
        <v>66</v>
      </c>
      <c r="Z122" s="71"/>
      <c r="AM122">
        <v>400</v>
      </c>
      <c r="AO122">
        <v>800</v>
      </c>
      <c r="AQ122">
        <v>1200</v>
      </c>
      <c r="AS122">
        <v>1600</v>
      </c>
      <c r="BA122">
        <v>400</v>
      </c>
      <c r="BC122">
        <v>800</v>
      </c>
      <c r="BE122">
        <v>1200</v>
      </c>
      <c r="BG122">
        <v>1600</v>
      </c>
      <c r="BN122">
        <v>1700</v>
      </c>
      <c r="BP122">
        <v>3400</v>
      </c>
      <c r="BR122">
        <v>5100</v>
      </c>
      <c r="BT122">
        <v>6800</v>
      </c>
    </row>
    <row r="123" spans="1:85" x14ac:dyDescent="0.25">
      <c r="A123" s="70"/>
      <c r="B123">
        <v>700</v>
      </c>
      <c r="D123">
        <v>1400</v>
      </c>
      <c r="F123">
        <v>2100</v>
      </c>
      <c r="H123">
        <v>2800</v>
      </c>
      <c r="T123" s="70"/>
      <c r="AM123" t="s">
        <v>71</v>
      </c>
      <c r="AO123" t="s">
        <v>72</v>
      </c>
      <c r="AQ123" t="s">
        <v>66</v>
      </c>
      <c r="AS123" t="s">
        <v>65</v>
      </c>
      <c r="BA123" t="s">
        <v>71</v>
      </c>
      <c r="BC123" t="s">
        <v>72</v>
      </c>
      <c r="BE123" t="s">
        <v>66</v>
      </c>
      <c r="BG123" t="s">
        <v>65</v>
      </c>
      <c r="BN123" t="s">
        <v>71</v>
      </c>
      <c r="BP123" t="s">
        <v>72</v>
      </c>
      <c r="BR123" t="s">
        <v>66</v>
      </c>
      <c r="BT123" t="s">
        <v>65</v>
      </c>
    </row>
    <row r="124" spans="1:85" x14ac:dyDescent="0.25">
      <c r="A124" s="70"/>
      <c r="B124" t="s">
        <v>71</v>
      </c>
      <c r="D124" t="s">
        <v>72</v>
      </c>
      <c r="F124" t="s">
        <v>66</v>
      </c>
      <c r="H124" t="s">
        <v>65</v>
      </c>
      <c r="T124" s="70"/>
      <c r="U124">
        <v>1300</v>
      </c>
      <c r="W124">
        <v>2600</v>
      </c>
      <c r="Y124">
        <v>3900</v>
      </c>
      <c r="AA124">
        <v>5200</v>
      </c>
      <c r="AM124" t="s">
        <v>67</v>
      </c>
      <c r="BA124" t="s">
        <v>67</v>
      </c>
      <c r="BN124" t="s">
        <v>67</v>
      </c>
    </row>
    <row r="125" spans="1:85" x14ac:dyDescent="0.25">
      <c r="T125" s="70"/>
      <c r="U125" t="s">
        <v>71</v>
      </c>
      <c r="W125" t="s">
        <v>72</v>
      </c>
      <c r="Y125" t="s">
        <v>66</v>
      </c>
      <c r="AA125" t="s">
        <v>65</v>
      </c>
      <c r="AM125" s="70"/>
      <c r="AN125" s="8"/>
      <c r="AO125" s="8"/>
      <c r="AP125" s="8"/>
      <c r="AQ125" s="8"/>
      <c r="AR125" s="8"/>
      <c r="BA125" s="70"/>
      <c r="BB125" s="8"/>
      <c r="BC125" s="8"/>
      <c r="BD125" s="8"/>
      <c r="BE125" s="8"/>
      <c r="BF125" s="8"/>
    </row>
    <row r="127" spans="1:85" ht="15" customHeight="1" x14ac:dyDescent="0.25">
      <c r="A127" s="214" t="s">
        <v>73</v>
      </c>
      <c r="B127" s="220" t="s">
        <v>74</v>
      </c>
      <c r="C127" s="221"/>
      <c r="D127" s="72"/>
      <c r="E127" s="72"/>
      <c r="F127" s="214" t="s">
        <v>107</v>
      </c>
      <c r="G127" s="173" t="s">
        <v>80</v>
      </c>
      <c r="H127" s="175"/>
      <c r="I127" s="72"/>
      <c r="J127" s="72"/>
      <c r="K127" s="214" t="s">
        <v>107</v>
      </c>
      <c r="L127" s="173" t="s">
        <v>81</v>
      </c>
      <c r="M127" s="175"/>
      <c r="N127" s="72"/>
      <c r="O127" s="214" t="s">
        <v>107</v>
      </c>
      <c r="P127" s="214" t="s">
        <v>82</v>
      </c>
      <c r="T127" s="224" t="s">
        <v>107</v>
      </c>
      <c r="U127" s="217" t="s">
        <v>84</v>
      </c>
      <c r="V127" s="217"/>
      <c r="W127" s="217"/>
      <c r="X127" s="217"/>
      <c r="Y127" s="217"/>
      <c r="Z127" s="217"/>
      <c r="AA127" s="218"/>
      <c r="AB127" s="72"/>
      <c r="AC127" s="217" t="s">
        <v>107</v>
      </c>
      <c r="AD127" s="217" t="s">
        <v>83</v>
      </c>
      <c r="AE127" s="217"/>
      <c r="AF127" s="217"/>
      <c r="AG127" s="217"/>
      <c r="AH127" s="217"/>
      <c r="AI127" s="217"/>
      <c r="AJ127" s="217"/>
      <c r="AK127" s="219"/>
      <c r="AL127" s="72"/>
      <c r="AM127" s="216" t="s">
        <v>73</v>
      </c>
      <c r="AN127" s="182" t="s">
        <v>85</v>
      </c>
      <c r="AO127" s="182"/>
      <c r="AT127" s="66"/>
      <c r="AX127" s="78"/>
      <c r="AY127" s="8"/>
      <c r="BA127" s="167" t="s">
        <v>73</v>
      </c>
      <c r="BB127" s="173" t="s">
        <v>110</v>
      </c>
      <c r="BC127" s="174"/>
      <c r="BD127" s="174"/>
      <c r="BE127" s="175"/>
      <c r="BK127" s="157" t="s">
        <v>73</v>
      </c>
      <c r="BL127" s="158" t="s">
        <v>112</v>
      </c>
      <c r="BM127" s="159"/>
      <c r="BN127" s="159"/>
      <c r="BO127" s="159"/>
      <c r="BP127" s="159"/>
      <c r="BQ127" s="160"/>
      <c r="BU127" s="256" t="s">
        <v>73</v>
      </c>
      <c r="BV127" s="257" t="s">
        <v>113</v>
      </c>
      <c r="BW127" s="258"/>
      <c r="BX127" s="258"/>
      <c r="BY127" s="259"/>
      <c r="CC127" s="217" t="s">
        <v>73</v>
      </c>
      <c r="CD127" s="266" t="s">
        <v>114</v>
      </c>
      <c r="CE127" s="267"/>
      <c r="CF127" s="268"/>
      <c r="CG127" s="137"/>
    </row>
    <row r="128" spans="1:85" ht="15" customHeight="1" x14ac:dyDescent="0.25">
      <c r="A128" s="215"/>
      <c r="B128" s="222"/>
      <c r="C128" s="223"/>
      <c r="D128" s="72"/>
      <c r="E128" s="72"/>
      <c r="F128" s="215"/>
      <c r="G128" s="176"/>
      <c r="H128" s="178"/>
      <c r="I128" s="72"/>
      <c r="J128" s="72"/>
      <c r="K128" s="215"/>
      <c r="L128" s="176"/>
      <c r="M128" s="178"/>
      <c r="N128" s="72"/>
      <c r="O128" s="215"/>
      <c r="P128" s="215"/>
      <c r="T128" s="224"/>
      <c r="U128" s="217"/>
      <c r="V128" s="217"/>
      <c r="W128" s="217"/>
      <c r="X128" s="217"/>
      <c r="Y128" s="217"/>
      <c r="Z128" s="217"/>
      <c r="AA128" s="218"/>
      <c r="AB128" s="72"/>
      <c r="AC128" s="217"/>
      <c r="AD128" s="217"/>
      <c r="AE128" s="217"/>
      <c r="AF128" s="217"/>
      <c r="AG128" s="217"/>
      <c r="AH128" s="217"/>
      <c r="AI128" s="217"/>
      <c r="AJ128" s="217"/>
      <c r="AK128" s="219"/>
      <c r="AL128" s="72"/>
      <c r="AM128" s="216"/>
      <c r="AN128" s="182"/>
      <c r="AO128" s="182"/>
      <c r="AT128" s="183"/>
      <c r="AU128" s="183"/>
      <c r="AX128" s="77"/>
      <c r="AY128" s="8"/>
      <c r="BA128" s="167"/>
      <c r="BB128" s="176"/>
      <c r="BC128" s="177"/>
      <c r="BD128" s="177"/>
      <c r="BE128" s="178"/>
      <c r="BK128" s="157"/>
      <c r="BL128" s="161"/>
      <c r="BM128" s="162"/>
      <c r="BN128" s="162"/>
      <c r="BO128" s="162"/>
      <c r="BP128" s="162"/>
      <c r="BQ128" s="163"/>
      <c r="BU128" s="256"/>
      <c r="BV128" s="260"/>
      <c r="BW128" s="261"/>
      <c r="BX128" s="261"/>
      <c r="BY128" s="262"/>
      <c r="CC128" s="217"/>
      <c r="CD128" s="269"/>
      <c r="CE128" s="270"/>
      <c r="CF128" s="271"/>
      <c r="CG128" s="137"/>
    </row>
    <row r="129" spans="1:85" x14ac:dyDescent="0.25">
      <c r="A129" s="79">
        <v>1</v>
      </c>
      <c r="B129" s="80">
        <v>4</v>
      </c>
      <c r="C129" s="81">
        <v>4</v>
      </c>
      <c r="D129" s="72"/>
      <c r="E129" s="72"/>
      <c r="F129" s="82">
        <v>1</v>
      </c>
      <c r="G129" s="10">
        <v>3</v>
      </c>
      <c r="H129" s="10">
        <v>4</v>
      </c>
      <c r="I129" s="72"/>
      <c r="J129" s="72"/>
      <c r="K129" s="82">
        <v>1</v>
      </c>
      <c r="L129" s="10">
        <v>2</v>
      </c>
      <c r="M129" s="10">
        <v>1</v>
      </c>
      <c r="N129" s="72"/>
      <c r="O129" s="82">
        <v>1</v>
      </c>
      <c r="P129" s="10">
        <v>3</v>
      </c>
      <c r="T129" s="224"/>
      <c r="U129" s="217"/>
      <c r="V129" s="217"/>
      <c r="W129" s="217"/>
      <c r="X129" s="217"/>
      <c r="Y129" s="217"/>
      <c r="Z129" s="217"/>
      <c r="AA129" s="218"/>
      <c r="AB129" s="72"/>
      <c r="AC129" s="91">
        <v>1</v>
      </c>
      <c r="AD129" s="12">
        <v>4</v>
      </c>
      <c r="AE129" s="12">
        <v>3</v>
      </c>
      <c r="AF129" s="12">
        <v>3</v>
      </c>
      <c r="AG129" s="12">
        <v>2</v>
      </c>
      <c r="AH129" s="12">
        <v>2</v>
      </c>
      <c r="AI129" s="12">
        <v>1</v>
      </c>
      <c r="AJ129" s="12">
        <v>4</v>
      </c>
      <c r="AK129" s="75"/>
      <c r="AL129" s="72"/>
      <c r="AM129" s="95">
        <v>1</v>
      </c>
      <c r="AN129" s="96">
        <v>2</v>
      </c>
      <c r="AO129" s="96">
        <v>3</v>
      </c>
      <c r="AT129" s="183"/>
      <c r="AU129" s="183"/>
      <c r="AW129" s="103"/>
      <c r="AX129" s="8"/>
      <c r="AY129" s="8"/>
      <c r="BA129" s="82">
        <v>1</v>
      </c>
      <c r="BB129" s="10">
        <v>3</v>
      </c>
      <c r="BC129" s="10">
        <v>4</v>
      </c>
      <c r="BD129" s="10">
        <v>3</v>
      </c>
      <c r="BE129" s="10">
        <v>1</v>
      </c>
      <c r="BK129" s="118">
        <v>1</v>
      </c>
      <c r="BL129" s="58">
        <v>2</v>
      </c>
      <c r="BM129" s="55">
        <v>1</v>
      </c>
      <c r="BN129" s="55">
        <v>3</v>
      </c>
      <c r="BO129" s="55">
        <v>1</v>
      </c>
      <c r="BP129" s="55">
        <v>1</v>
      </c>
      <c r="BQ129" s="55">
        <v>1</v>
      </c>
      <c r="BU129" s="131">
        <v>1</v>
      </c>
      <c r="BV129" s="15">
        <v>3</v>
      </c>
      <c r="BW129" s="15">
        <v>1</v>
      </c>
      <c r="BX129" s="15">
        <v>3</v>
      </c>
      <c r="BY129" s="15">
        <v>1</v>
      </c>
      <c r="CC129" s="91">
        <v>1</v>
      </c>
      <c r="CD129" s="12">
        <v>2</v>
      </c>
      <c r="CE129" s="12">
        <v>2</v>
      </c>
      <c r="CF129" s="12">
        <v>3</v>
      </c>
      <c r="CG129" s="73"/>
    </row>
    <row r="130" spans="1:85" x14ac:dyDescent="0.25">
      <c r="A130" s="82">
        <f>A129+1</f>
        <v>2</v>
      </c>
      <c r="B130" s="81">
        <v>4</v>
      </c>
      <c r="C130" s="81">
        <v>4</v>
      </c>
      <c r="D130" s="72"/>
      <c r="E130" s="72"/>
      <c r="F130" s="82">
        <f>F129+1</f>
        <v>2</v>
      </c>
      <c r="G130" s="10">
        <v>3</v>
      </c>
      <c r="H130" s="10">
        <v>3</v>
      </c>
      <c r="I130" s="72"/>
      <c r="J130" s="72"/>
      <c r="K130" s="82">
        <f>K129+1</f>
        <v>2</v>
      </c>
      <c r="L130" s="10">
        <v>2</v>
      </c>
      <c r="M130" s="10">
        <v>2</v>
      </c>
      <c r="N130" s="72"/>
      <c r="O130" s="82">
        <f>O129+1</f>
        <v>2</v>
      </c>
      <c r="P130" s="10">
        <v>3</v>
      </c>
      <c r="T130" s="91">
        <v>1</v>
      </c>
      <c r="U130" s="12">
        <v>3</v>
      </c>
      <c r="V130" s="12">
        <v>4</v>
      </c>
      <c r="W130" s="12">
        <v>3</v>
      </c>
      <c r="X130" s="12">
        <v>2</v>
      </c>
      <c r="Y130" s="12">
        <v>4</v>
      </c>
      <c r="Z130" s="12">
        <v>3</v>
      </c>
      <c r="AA130" s="75"/>
      <c r="AB130" s="72"/>
      <c r="AC130" s="91">
        <f>AC129+1</f>
        <v>2</v>
      </c>
      <c r="AD130" s="12">
        <v>4</v>
      </c>
      <c r="AE130" s="12">
        <v>3</v>
      </c>
      <c r="AF130" s="12">
        <v>3</v>
      </c>
      <c r="AG130" s="12">
        <v>2</v>
      </c>
      <c r="AH130" s="12">
        <v>1</v>
      </c>
      <c r="AI130" s="12">
        <v>1</v>
      </c>
      <c r="AJ130" s="12">
        <v>4</v>
      </c>
      <c r="AK130" s="75"/>
      <c r="AL130" s="72"/>
      <c r="AM130" s="95">
        <v>2</v>
      </c>
      <c r="AN130" s="96">
        <v>2</v>
      </c>
      <c r="AO130" s="96">
        <v>2</v>
      </c>
      <c r="AT130" s="183"/>
      <c r="AU130" s="183"/>
      <c r="AX130" s="8"/>
      <c r="AY130" s="8"/>
      <c r="BA130" s="82">
        <v>2</v>
      </c>
      <c r="BB130" s="10">
        <v>3</v>
      </c>
      <c r="BC130" s="10">
        <v>4</v>
      </c>
      <c r="BD130" s="10">
        <v>3</v>
      </c>
      <c r="BE130" s="10">
        <v>1</v>
      </c>
      <c r="BK130" s="118">
        <v>2</v>
      </c>
      <c r="BL130" s="58">
        <v>3</v>
      </c>
      <c r="BM130" s="55">
        <v>2</v>
      </c>
      <c r="BN130" s="55">
        <v>3</v>
      </c>
      <c r="BO130" s="55">
        <v>1</v>
      </c>
      <c r="BP130" s="55">
        <v>1</v>
      </c>
      <c r="BQ130" s="55">
        <v>1</v>
      </c>
      <c r="BU130" s="131">
        <v>2</v>
      </c>
      <c r="BV130" s="15">
        <v>3</v>
      </c>
      <c r="BW130" s="15">
        <v>1</v>
      </c>
      <c r="BX130" s="15">
        <v>3</v>
      </c>
      <c r="BY130" s="15">
        <v>1</v>
      </c>
      <c r="CC130" s="91">
        <v>2</v>
      </c>
      <c r="CD130" s="12">
        <v>2</v>
      </c>
      <c r="CE130" s="12">
        <v>2</v>
      </c>
      <c r="CF130" s="12">
        <v>3</v>
      </c>
      <c r="CG130" s="73"/>
    </row>
    <row r="131" spans="1:85" x14ac:dyDescent="0.25">
      <c r="A131" s="82">
        <f t="shared" ref="A131:A194" si="24">A130+1</f>
        <v>3</v>
      </c>
      <c r="B131" s="81">
        <v>4</v>
      </c>
      <c r="C131" s="81">
        <v>4</v>
      </c>
      <c r="D131" s="72"/>
      <c r="E131" s="72"/>
      <c r="F131" s="82">
        <f t="shared" ref="F131:F194" si="25">F130+1</f>
        <v>3</v>
      </c>
      <c r="G131" s="10">
        <v>4</v>
      </c>
      <c r="H131" s="10">
        <v>3</v>
      </c>
      <c r="I131" s="72"/>
      <c r="J131" s="72"/>
      <c r="K131" s="82">
        <f t="shared" ref="K131:K194" si="26">K130+1</f>
        <v>3</v>
      </c>
      <c r="L131" s="10">
        <v>2</v>
      </c>
      <c r="M131" s="10">
        <v>1</v>
      </c>
      <c r="N131" s="72"/>
      <c r="O131" s="82">
        <f t="shared" ref="O131:O194" si="27">O130+1</f>
        <v>3</v>
      </c>
      <c r="P131" s="10">
        <v>2</v>
      </c>
      <c r="T131" s="91">
        <f>T130+1</f>
        <v>2</v>
      </c>
      <c r="U131" s="12">
        <v>3</v>
      </c>
      <c r="V131" s="12">
        <v>4</v>
      </c>
      <c r="W131" s="12">
        <v>2</v>
      </c>
      <c r="X131" s="12">
        <v>2</v>
      </c>
      <c r="Y131" s="12">
        <v>3</v>
      </c>
      <c r="Z131" s="12">
        <v>4</v>
      </c>
      <c r="AA131" s="75"/>
      <c r="AB131" s="72"/>
      <c r="AC131" s="91">
        <f t="shared" ref="AC131:AC194" si="28">AC130+1</f>
        <v>3</v>
      </c>
      <c r="AD131" s="12">
        <v>4</v>
      </c>
      <c r="AE131" s="12">
        <v>3</v>
      </c>
      <c r="AF131" s="12">
        <v>3</v>
      </c>
      <c r="AG131" s="12">
        <v>2</v>
      </c>
      <c r="AH131" s="12">
        <v>1</v>
      </c>
      <c r="AI131" s="12">
        <v>1</v>
      </c>
      <c r="AJ131" s="12">
        <v>4</v>
      </c>
      <c r="AK131" s="75"/>
      <c r="AL131" s="72"/>
      <c r="AM131" s="95">
        <v>3</v>
      </c>
      <c r="AN131" s="96">
        <v>2</v>
      </c>
      <c r="AO131" s="96">
        <v>2</v>
      </c>
      <c r="AT131" s="183"/>
      <c r="AU131" s="183"/>
      <c r="AX131" s="77"/>
      <c r="AY131" s="8"/>
      <c r="BA131" s="82">
        <v>3</v>
      </c>
      <c r="BB131" s="10">
        <v>3</v>
      </c>
      <c r="BC131" s="10">
        <v>4</v>
      </c>
      <c r="BD131" s="10">
        <v>3</v>
      </c>
      <c r="BE131" s="10">
        <v>2</v>
      </c>
      <c r="BK131" s="118">
        <v>3</v>
      </c>
      <c r="BL131" s="58">
        <v>3</v>
      </c>
      <c r="BM131" s="55">
        <v>2</v>
      </c>
      <c r="BN131" s="55">
        <v>3</v>
      </c>
      <c r="BO131" s="55">
        <v>1</v>
      </c>
      <c r="BP131" s="55">
        <v>1</v>
      </c>
      <c r="BQ131" s="55">
        <v>1</v>
      </c>
      <c r="BU131" s="131">
        <v>3</v>
      </c>
      <c r="BV131" s="15">
        <v>3</v>
      </c>
      <c r="BW131" s="15">
        <v>1</v>
      </c>
      <c r="BX131" s="15">
        <v>3</v>
      </c>
      <c r="BY131" s="15">
        <v>2</v>
      </c>
      <c r="CC131" s="91">
        <v>3</v>
      </c>
      <c r="CD131" s="12">
        <v>2</v>
      </c>
      <c r="CE131" s="12">
        <v>2</v>
      </c>
      <c r="CF131" s="12">
        <v>2</v>
      </c>
      <c r="CG131" s="73"/>
    </row>
    <row r="132" spans="1:85" x14ac:dyDescent="0.25">
      <c r="A132" s="82">
        <f t="shared" si="24"/>
        <v>4</v>
      </c>
      <c r="B132" s="81">
        <v>3</v>
      </c>
      <c r="C132" s="81">
        <v>4</v>
      </c>
      <c r="D132" s="72"/>
      <c r="E132" s="72"/>
      <c r="F132" s="82">
        <f t="shared" si="25"/>
        <v>4</v>
      </c>
      <c r="G132" s="10">
        <v>3</v>
      </c>
      <c r="H132" s="10">
        <v>3</v>
      </c>
      <c r="I132" s="72"/>
      <c r="J132" s="72"/>
      <c r="K132" s="82">
        <f t="shared" si="26"/>
        <v>4</v>
      </c>
      <c r="L132" s="10">
        <v>2</v>
      </c>
      <c r="M132" s="10">
        <v>1</v>
      </c>
      <c r="N132" s="72"/>
      <c r="O132" s="82">
        <f t="shared" si="27"/>
        <v>4</v>
      </c>
      <c r="P132" s="10">
        <v>3</v>
      </c>
      <c r="T132" s="91">
        <f t="shared" ref="T132:T195" si="29">T131+1</f>
        <v>3</v>
      </c>
      <c r="U132" s="12">
        <v>2</v>
      </c>
      <c r="V132" s="12">
        <v>4</v>
      </c>
      <c r="W132" s="12">
        <v>2</v>
      </c>
      <c r="X132" s="12">
        <v>2</v>
      </c>
      <c r="Y132" s="12">
        <v>3</v>
      </c>
      <c r="Z132" s="12">
        <v>4</v>
      </c>
      <c r="AA132" s="75"/>
      <c r="AB132" s="72"/>
      <c r="AC132" s="91">
        <f t="shared" si="28"/>
        <v>4</v>
      </c>
      <c r="AD132" s="12">
        <v>4</v>
      </c>
      <c r="AE132" s="12">
        <v>3</v>
      </c>
      <c r="AF132" s="12">
        <v>3</v>
      </c>
      <c r="AG132" s="12">
        <v>2</v>
      </c>
      <c r="AH132" s="12">
        <v>1</v>
      </c>
      <c r="AI132" s="12">
        <v>1</v>
      </c>
      <c r="AJ132" s="12">
        <v>4</v>
      </c>
      <c r="AK132" s="75"/>
      <c r="AL132" s="72"/>
      <c r="AM132" s="95">
        <v>4</v>
      </c>
      <c r="AN132" s="96">
        <v>2</v>
      </c>
      <c r="AO132" s="96">
        <v>1</v>
      </c>
      <c r="BA132" s="82">
        <v>4</v>
      </c>
      <c r="BB132" s="10">
        <v>3</v>
      </c>
      <c r="BC132" s="10">
        <v>4</v>
      </c>
      <c r="BD132" s="10">
        <v>2</v>
      </c>
      <c r="BE132" s="10">
        <v>2</v>
      </c>
      <c r="BK132" s="118">
        <v>4</v>
      </c>
      <c r="BL132" s="58">
        <v>3</v>
      </c>
      <c r="BM132" s="55">
        <v>3</v>
      </c>
      <c r="BN132" s="55">
        <v>3</v>
      </c>
      <c r="BO132" s="55">
        <v>1</v>
      </c>
      <c r="BP132" s="55">
        <v>1</v>
      </c>
      <c r="BQ132" s="55">
        <v>1</v>
      </c>
      <c r="BU132" s="131">
        <v>4</v>
      </c>
      <c r="BV132" s="15">
        <v>3</v>
      </c>
      <c r="BW132" s="15">
        <v>1</v>
      </c>
      <c r="BX132" s="15">
        <v>2</v>
      </c>
      <c r="BY132" s="15">
        <v>2</v>
      </c>
      <c r="CC132" s="91">
        <v>4</v>
      </c>
      <c r="CD132" s="12">
        <v>2</v>
      </c>
      <c r="CE132" s="12">
        <v>2</v>
      </c>
      <c r="CF132" s="12">
        <v>1</v>
      </c>
      <c r="CG132" s="73"/>
    </row>
    <row r="133" spans="1:85" x14ac:dyDescent="0.25">
      <c r="A133" s="82">
        <f t="shared" si="24"/>
        <v>5</v>
      </c>
      <c r="B133" s="81">
        <v>3</v>
      </c>
      <c r="C133" s="81">
        <v>4</v>
      </c>
      <c r="D133" s="72"/>
      <c r="E133" s="72"/>
      <c r="F133" s="82">
        <f t="shared" si="25"/>
        <v>5</v>
      </c>
      <c r="G133" s="10">
        <v>3</v>
      </c>
      <c r="H133" s="10">
        <v>4</v>
      </c>
      <c r="I133" s="72"/>
      <c r="J133" s="72"/>
      <c r="K133" s="82">
        <f t="shared" si="26"/>
        <v>5</v>
      </c>
      <c r="L133" s="10">
        <v>2</v>
      </c>
      <c r="M133" s="10">
        <v>2</v>
      </c>
      <c r="N133" s="72"/>
      <c r="O133" s="82">
        <f t="shared" si="27"/>
        <v>5</v>
      </c>
      <c r="P133" s="10">
        <v>3</v>
      </c>
      <c r="T133" s="91">
        <f t="shared" si="29"/>
        <v>4</v>
      </c>
      <c r="U133" s="12">
        <v>2</v>
      </c>
      <c r="V133" s="12">
        <v>4</v>
      </c>
      <c r="W133" s="12">
        <v>2</v>
      </c>
      <c r="X133" s="12">
        <v>2</v>
      </c>
      <c r="Y133" s="12">
        <v>3</v>
      </c>
      <c r="Z133" s="12">
        <v>4</v>
      </c>
      <c r="AA133" s="75"/>
      <c r="AB133" s="72"/>
      <c r="AC133" s="91">
        <f t="shared" si="28"/>
        <v>5</v>
      </c>
      <c r="AD133" s="12">
        <v>4</v>
      </c>
      <c r="AE133" s="12">
        <v>3</v>
      </c>
      <c r="AF133" s="12">
        <v>3</v>
      </c>
      <c r="AG133" s="12">
        <v>2</v>
      </c>
      <c r="AH133" s="12">
        <v>1</v>
      </c>
      <c r="AI133" s="12">
        <v>1</v>
      </c>
      <c r="AJ133" s="12">
        <v>3</v>
      </c>
      <c r="AK133" s="75"/>
      <c r="AL133" s="72"/>
      <c r="AM133" s="95">
        <v>5</v>
      </c>
      <c r="AN133" s="96">
        <v>2</v>
      </c>
      <c r="AO133" s="96">
        <v>1</v>
      </c>
      <c r="BA133" s="82">
        <v>5</v>
      </c>
      <c r="BB133" s="10">
        <v>2</v>
      </c>
      <c r="BC133" s="10">
        <v>4</v>
      </c>
      <c r="BD133" s="10">
        <v>3</v>
      </c>
      <c r="BE133" s="10">
        <v>1</v>
      </c>
      <c r="BK133" s="118">
        <v>5</v>
      </c>
      <c r="BL133" s="58">
        <v>3</v>
      </c>
      <c r="BM133" s="55">
        <v>2</v>
      </c>
      <c r="BN133" s="55">
        <v>3</v>
      </c>
      <c r="BO133" s="55">
        <v>1</v>
      </c>
      <c r="BP133" s="55">
        <v>1</v>
      </c>
      <c r="BQ133" s="55">
        <v>1</v>
      </c>
      <c r="BU133" s="131">
        <v>5</v>
      </c>
      <c r="BV133" s="15">
        <v>3</v>
      </c>
      <c r="BW133" s="15">
        <v>1</v>
      </c>
      <c r="BX133" s="15">
        <v>3</v>
      </c>
      <c r="BY133" s="15">
        <v>2</v>
      </c>
      <c r="CC133" s="91">
        <v>5</v>
      </c>
      <c r="CD133" s="12">
        <v>2</v>
      </c>
      <c r="CE133" s="12">
        <v>2</v>
      </c>
      <c r="CF133" s="12">
        <v>2</v>
      </c>
      <c r="CG133" s="73"/>
    </row>
    <row r="134" spans="1:85" x14ac:dyDescent="0.25">
      <c r="A134" s="82">
        <f t="shared" si="24"/>
        <v>6</v>
      </c>
      <c r="B134" s="81">
        <v>3</v>
      </c>
      <c r="C134" s="81">
        <v>4</v>
      </c>
      <c r="D134" s="72"/>
      <c r="E134" s="72"/>
      <c r="F134" s="82">
        <f t="shared" si="25"/>
        <v>6</v>
      </c>
      <c r="G134" s="10">
        <v>3</v>
      </c>
      <c r="H134" s="10">
        <v>3</v>
      </c>
      <c r="I134" s="72"/>
      <c r="J134" s="72"/>
      <c r="K134" s="82">
        <f t="shared" si="26"/>
        <v>6</v>
      </c>
      <c r="L134" s="10">
        <v>1</v>
      </c>
      <c r="M134" s="10">
        <v>2</v>
      </c>
      <c r="N134" s="72"/>
      <c r="O134" s="82">
        <f t="shared" si="27"/>
        <v>6</v>
      </c>
      <c r="P134" s="10">
        <v>2</v>
      </c>
      <c r="T134" s="91">
        <f t="shared" si="29"/>
        <v>5</v>
      </c>
      <c r="U134" s="12">
        <v>2</v>
      </c>
      <c r="V134" s="12">
        <v>3</v>
      </c>
      <c r="W134" s="12">
        <v>1</v>
      </c>
      <c r="X134" s="12">
        <v>2</v>
      </c>
      <c r="Y134" s="12">
        <v>3</v>
      </c>
      <c r="Z134" s="12">
        <v>3</v>
      </c>
      <c r="AA134" s="75"/>
      <c r="AB134" s="72"/>
      <c r="AC134" s="91">
        <f t="shared" si="28"/>
        <v>6</v>
      </c>
      <c r="AD134" s="12">
        <v>3</v>
      </c>
      <c r="AE134" s="12">
        <v>3</v>
      </c>
      <c r="AF134" s="12">
        <v>3</v>
      </c>
      <c r="AG134" s="12">
        <v>3</v>
      </c>
      <c r="AH134" s="12">
        <v>2</v>
      </c>
      <c r="AI134" s="12">
        <v>1</v>
      </c>
      <c r="AJ134" s="12">
        <v>4</v>
      </c>
      <c r="AK134" s="75"/>
      <c r="AL134" s="72"/>
      <c r="AM134" s="95">
        <v>6</v>
      </c>
      <c r="AN134" s="96">
        <v>3</v>
      </c>
      <c r="AO134" s="96">
        <v>1</v>
      </c>
      <c r="BA134" s="82">
        <v>6</v>
      </c>
      <c r="BB134" s="10">
        <v>3</v>
      </c>
      <c r="BC134" s="10">
        <v>4</v>
      </c>
      <c r="BD134" s="10">
        <v>3</v>
      </c>
      <c r="BE134" s="10">
        <v>2</v>
      </c>
      <c r="BK134" s="118">
        <v>6</v>
      </c>
      <c r="BL134" s="58">
        <v>3</v>
      </c>
      <c r="BM134" s="55">
        <v>2</v>
      </c>
      <c r="BN134" s="55">
        <v>2</v>
      </c>
      <c r="BO134" s="55">
        <v>2</v>
      </c>
      <c r="BP134" s="55">
        <v>1</v>
      </c>
      <c r="BQ134" s="55">
        <v>1</v>
      </c>
      <c r="BU134" s="131">
        <v>6</v>
      </c>
      <c r="BV134" s="15">
        <v>4</v>
      </c>
      <c r="BW134" s="15">
        <v>1</v>
      </c>
      <c r="BX134" s="15">
        <v>3</v>
      </c>
      <c r="BY134" s="15">
        <v>2</v>
      </c>
      <c r="CC134" s="91">
        <v>6</v>
      </c>
      <c r="CD134" s="12">
        <v>2</v>
      </c>
      <c r="CE134" s="12">
        <v>2</v>
      </c>
      <c r="CF134" s="12">
        <v>1</v>
      </c>
      <c r="CG134" s="73"/>
    </row>
    <row r="135" spans="1:85" x14ac:dyDescent="0.25">
      <c r="A135" s="82">
        <f t="shared" si="24"/>
        <v>7</v>
      </c>
      <c r="B135" s="81">
        <v>2</v>
      </c>
      <c r="C135" s="81">
        <v>3</v>
      </c>
      <c r="D135" s="72"/>
      <c r="E135" s="72"/>
      <c r="F135" s="82">
        <f t="shared" si="25"/>
        <v>7</v>
      </c>
      <c r="G135" s="10">
        <v>3</v>
      </c>
      <c r="H135" s="10">
        <v>3</v>
      </c>
      <c r="I135" s="72"/>
      <c r="J135" s="72"/>
      <c r="K135" s="82">
        <f t="shared" si="26"/>
        <v>7</v>
      </c>
      <c r="L135" s="10">
        <v>1</v>
      </c>
      <c r="M135" s="10">
        <v>1</v>
      </c>
      <c r="N135" s="72"/>
      <c r="O135" s="82">
        <f t="shared" si="27"/>
        <v>7</v>
      </c>
      <c r="P135" s="10">
        <v>4</v>
      </c>
      <c r="T135" s="91">
        <f t="shared" si="29"/>
        <v>6</v>
      </c>
      <c r="U135" s="12">
        <v>2</v>
      </c>
      <c r="V135" s="12">
        <v>3</v>
      </c>
      <c r="W135" s="12">
        <v>2</v>
      </c>
      <c r="X135" s="12">
        <v>2</v>
      </c>
      <c r="Y135" s="12">
        <v>3</v>
      </c>
      <c r="Z135" s="12">
        <v>3</v>
      </c>
      <c r="AA135" s="75"/>
      <c r="AB135" s="72"/>
      <c r="AC135" s="91">
        <f t="shared" si="28"/>
        <v>7</v>
      </c>
      <c r="AD135" s="12">
        <v>3</v>
      </c>
      <c r="AE135" s="12">
        <v>2</v>
      </c>
      <c r="AF135" s="12">
        <v>2</v>
      </c>
      <c r="AG135" s="12">
        <v>3</v>
      </c>
      <c r="AH135" s="12">
        <v>2</v>
      </c>
      <c r="AI135" s="12">
        <v>1</v>
      </c>
      <c r="AJ135" s="12">
        <v>3</v>
      </c>
      <c r="AK135" s="75"/>
      <c r="AL135" s="72"/>
      <c r="AM135" s="95">
        <v>7</v>
      </c>
      <c r="AN135" s="96">
        <v>3</v>
      </c>
      <c r="AO135" s="96">
        <v>2</v>
      </c>
      <c r="BA135" s="82">
        <v>7</v>
      </c>
      <c r="BB135" s="10">
        <v>2</v>
      </c>
      <c r="BC135" s="38">
        <v>3</v>
      </c>
      <c r="BD135" s="10">
        <v>2</v>
      </c>
      <c r="BE135" s="10">
        <v>2</v>
      </c>
      <c r="BK135" s="118">
        <v>7</v>
      </c>
      <c r="BL135" s="58">
        <v>2</v>
      </c>
      <c r="BM135" s="55">
        <v>3</v>
      </c>
      <c r="BN135" s="55">
        <v>3</v>
      </c>
      <c r="BO135" s="55">
        <v>2</v>
      </c>
      <c r="BP135" s="55">
        <v>1</v>
      </c>
      <c r="BQ135" s="55">
        <v>1</v>
      </c>
      <c r="BU135" s="131">
        <v>7</v>
      </c>
      <c r="BV135" s="15">
        <v>4</v>
      </c>
      <c r="BW135" s="15">
        <v>1</v>
      </c>
      <c r="BX135" s="15">
        <v>4</v>
      </c>
      <c r="BY135" s="15">
        <v>2</v>
      </c>
      <c r="CC135" s="91">
        <v>7</v>
      </c>
      <c r="CD135" s="12">
        <v>2</v>
      </c>
      <c r="CE135" s="12">
        <v>1</v>
      </c>
      <c r="CF135" s="12">
        <v>1</v>
      </c>
      <c r="CG135" s="73"/>
    </row>
    <row r="136" spans="1:85" x14ac:dyDescent="0.25">
      <c r="A136" s="82">
        <f t="shared" si="24"/>
        <v>8</v>
      </c>
      <c r="B136" s="81">
        <v>3</v>
      </c>
      <c r="C136" s="81">
        <v>4</v>
      </c>
      <c r="D136" s="72"/>
      <c r="E136" s="72"/>
      <c r="F136" s="82">
        <f t="shared" si="25"/>
        <v>8</v>
      </c>
      <c r="G136" s="10">
        <v>4</v>
      </c>
      <c r="H136" s="10">
        <v>3</v>
      </c>
      <c r="I136" s="72"/>
      <c r="J136" s="72"/>
      <c r="K136" s="82">
        <f t="shared" si="26"/>
        <v>8</v>
      </c>
      <c r="L136" s="10">
        <v>2</v>
      </c>
      <c r="M136" s="10">
        <v>1</v>
      </c>
      <c r="N136" s="72"/>
      <c r="O136" s="82">
        <f t="shared" si="27"/>
        <v>8</v>
      </c>
      <c r="P136" s="10">
        <v>3</v>
      </c>
      <c r="T136" s="91">
        <f t="shared" si="29"/>
        <v>7</v>
      </c>
      <c r="U136" s="12">
        <v>3</v>
      </c>
      <c r="V136" s="12">
        <v>4</v>
      </c>
      <c r="W136" s="12">
        <v>2</v>
      </c>
      <c r="X136" s="12">
        <v>1</v>
      </c>
      <c r="Y136" s="12">
        <v>3</v>
      </c>
      <c r="Z136" s="12">
        <v>3</v>
      </c>
      <c r="AA136" s="75"/>
      <c r="AB136" s="72"/>
      <c r="AC136" s="91">
        <f t="shared" si="28"/>
        <v>8</v>
      </c>
      <c r="AD136" s="12">
        <v>3</v>
      </c>
      <c r="AE136" s="12">
        <v>3</v>
      </c>
      <c r="AF136" s="12">
        <v>3</v>
      </c>
      <c r="AG136" s="12">
        <v>3</v>
      </c>
      <c r="AH136" s="12">
        <v>2</v>
      </c>
      <c r="AI136" s="12">
        <v>1</v>
      </c>
      <c r="AJ136" s="12">
        <v>4</v>
      </c>
      <c r="AK136" s="75"/>
      <c r="AL136" s="72"/>
      <c r="AM136" s="95">
        <v>8</v>
      </c>
      <c r="AN136" s="96">
        <v>3</v>
      </c>
      <c r="AO136" s="96">
        <v>2</v>
      </c>
      <c r="BA136" s="82">
        <v>8</v>
      </c>
      <c r="BB136" s="10">
        <v>3</v>
      </c>
      <c r="BC136" s="10">
        <v>4</v>
      </c>
      <c r="BD136" s="10">
        <v>2</v>
      </c>
      <c r="BE136" s="10">
        <v>2</v>
      </c>
      <c r="BK136" s="118">
        <v>8</v>
      </c>
      <c r="BL136" s="58">
        <v>3</v>
      </c>
      <c r="BM136" s="55">
        <v>2</v>
      </c>
      <c r="BN136" s="55">
        <v>3</v>
      </c>
      <c r="BO136" s="55">
        <v>2</v>
      </c>
      <c r="BP136" s="55">
        <v>2</v>
      </c>
      <c r="BQ136" s="55">
        <v>1</v>
      </c>
      <c r="BU136" s="131">
        <v>8</v>
      </c>
      <c r="BV136" s="15">
        <v>4</v>
      </c>
      <c r="BW136" s="15">
        <v>1</v>
      </c>
      <c r="BX136" s="15">
        <v>3</v>
      </c>
      <c r="BY136" s="15">
        <v>2</v>
      </c>
      <c r="CC136" s="91">
        <v>8</v>
      </c>
      <c r="CD136" s="12">
        <v>2</v>
      </c>
      <c r="CE136" s="12">
        <v>1</v>
      </c>
      <c r="CF136" s="12">
        <v>1</v>
      </c>
      <c r="CG136" s="73"/>
    </row>
    <row r="137" spans="1:85" x14ac:dyDescent="0.25">
      <c r="A137" s="82">
        <f t="shared" si="24"/>
        <v>9</v>
      </c>
      <c r="B137" s="81">
        <v>4</v>
      </c>
      <c r="C137" s="81">
        <v>3</v>
      </c>
      <c r="D137" s="72"/>
      <c r="E137" s="72"/>
      <c r="F137" s="82">
        <f t="shared" si="25"/>
        <v>9</v>
      </c>
      <c r="G137" s="10">
        <v>3</v>
      </c>
      <c r="H137" s="10">
        <v>4</v>
      </c>
      <c r="I137" s="72"/>
      <c r="J137" s="72"/>
      <c r="K137" s="82">
        <f t="shared" si="26"/>
        <v>9</v>
      </c>
      <c r="L137" s="10">
        <v>3</v>
      </c>
      <c r="M137" s="10">
        <v>1</v>
      </c>
      <c r="N137" s="72"/>
      <c r="O137" s="82">
        <f t="shared" si="27"/>
        <v>9</v>
      </c>
      <c r="P137" s="10">
        <v>3</v>
      </c>
      <c r="T137" s="91">
        <f t="shared" si="29"/>
        <v>8</v>
      </c>
      <c r="U137" s="12">
        <v>3</v>
      </c>
      <c r="V137" s="12">
        <v>4</v>
      </c>
      <c r="W137" s="12">
        <v>1</v>
      </c>
      <c r="X137" s="12">
        <v>2</v>
      </c>
      <c r="Y137" s="12">
        <v>4</v>
      </c>
      <c r="Z137" s="12">
        <v>3</v>
      </c>
      <c r="AA137" s="75"/>
      <c r="AB137" s="72"/>
      <c r="AC137" s="91">
        <f t="shared" si="28"/>
        <v>9</v>
      </c>
      <c r="AD137" s="12">
        <v>3</v>
      </c>
      <c r="AE137" s="12">
        <v>2</v>
      </c>
      <c r="AF137" s="12">
        <v>4</v>
      </c>
      <c r="AG137" s="12">
        <v>3</v>
      </c>
      <c r="AH137" s="12">
        <v>3</v>
      </c>
      <c r="AI137" s="12">
        <v>1</v>
      </c>
      <c r="AJ137" s="12">
        <v>3</v>
      </c>
      <c r="AK137" s="75"/>
      <c r="AL137" s="72"/>
      <c r="AM137" s="95">
        <v>9</v>
      </c>
      <c r="AN137" s="96">
        <v>4</v>
      </c>
      <c r="AO137" s="96">
        <v>2</v>
      </c>
      <c r="BA137" s="82">
        <v>9</v>
      </c>
      <c r="BB137" s="10">
        <v>3</v>
      </c>
      <c r="BC137" s="38">
        <v>3</v>
      </c>
      <c r="BD137" s="10">
        <v>2</v>
      </c>
      <c r="BE137" s="10">
        <v>1</v>
      </c>
      <c r="BK137" s="118">
        <v>9</v>
      </c>
      <c r="BL137" s="58">
        <v>3</v>
      </c>
      <c r="BM137" s="55">
        <v>2</v>
      </c>
      <c r="BN137" s="55">
        <v>1</v>
      </c>
      <c r="BO137" s="55">
        <v>2</v>
      </c>
      <c r="BP137" s="121">
        <v>3</v>
      </c>
      <c r="BQ137" s="55">
        <v>1</v>
      </c>
      <c r="BU137" s="131">
        <v>9</v>
      </c>
      <c r="BV137" s="15">
        <v>3</v>
      </c>
      <c r="BW137" s="15">
        <v>1</v>
      </c>
      <c r="BX137" s="15">
        <v>2</v>
      </c>
      <c r="BY137" s="15">
        <v>2</v>
      </c>
      <c r="CC137" s="91">
        <v>9</v>
      </c>
      <c r="CD137" s="12">
        <v>2</v>
      </c>
      <c r="CE137" s="12">
        <v>1</v>
      </c>
      <c r="CF137" s="12">
        <v>2</v>
      </c>
      <c r="CG137" s="73"/>
    </row>
    <row r="138" spans="1:85" x14ac:dyDescent="0.25">
      <c r="A138" s="82">
        <f t="shared" si="24"/>
        <v>10</v>
      </c>
      <c r="B138" s="81">
        <v>4</v>
      </c>
      <c r="C138" s="81">
        <v>3</v>
      </c>
      <c r="D138" s="72"/>
      <c r="E138" s="72"/>
      <c r="F138" s="82">
        <f t="shared" si="25"/>
        <v>10</v>
      </c>
      <c r="G138" s="10">
        <v>4</v>
      </c>
      <c r="H138" s="10">
        <v>3</v>
      </c>
      <c r="I138" s="72"/>
      <c r="J138" s="72"/>
      <c r="K138" s="82">
        <f t="shared" si="26"/>
        <v>10</v>
      </c>
      <c r="L138" s="10">
        <v>2</v>
      </c>
      <c r="M138" s="10">
        <v>2</v>
      </c>
      <c r="N138" s="72"/>
      <c r="O138" s="82">
        <f t="shared" si="27"/>
        <v>10</v>
      </c>
      <c r="P138" s="10">
        <v>3</v>
      </c>
      <c r="T138" s="91">
        <f t="shared" si="29"/>
        <v>9</v>
      </c>
      <c r="U138" s="12">
        <v>3</v>
      </c>
      <c r="V138" s="12">
        <v>4</v>
      </c>
      <c r="W138" s="12">
        <v>3</v>
      </c>
      <c r="X138" s="12">
        <v>1</v>
      </c>
      <c r="Y138" s="12">
        <v>3</v>
      </c>
      <c r="Z138" s="12">
        <v>3</v>
      </c>
      <c r="AA138" s="75"/>
      <c r="AB138" s="72"/>
      <c r="AC138" s="91">
        <f t="shared" si="28"/>
        <v>10</v>
      </c>
      <c r="AD138" s="12">
        <v>3</v>
      </c>
      <c r="AE138" s="12">
        <v>2</v>
      </c>
      <c r="AF138" s="12">
        <v>4</v>
      </c>
      <c r="AG138" s="12">
        <v>2</v>
      </c>
      <c r="AH138" s="12">
        <v>2</v>
      </c>
      <c r="AI138" s="12">
        <v>1</v>
      </c>
      <c r="AJ138" s="12">
        <v>4</v>
      </c>
      <c r="AK138" s="75"/>
      <c r="AL138" s="72"/>
      <c r="AM138" s="95">
        <v>10</v>
      </c>
      <c r="AN138" s="96">
        <v>3</v>
      </c>
      <c r="AO138" s="96">
        <v>1</v>
      </c>
      <c r="BA138" s="82">
        <v>10</v>
      </c>
      <c r="BB138" s="10">
        <v>2</v>
      </c>
      <c r="BC138" s="10">
        <v>4</v>
      </c>
      <c r="BD138" s="10">
        <v>3</v>
      </c>
      <c r="BE138" s="10">
        <v>2</v>
      </c>
      <c r="BK138" s="118">
        <v>10</v>
      </c>
      <c r="BL138" s="58">
        <v>3</v>
      </c>
      <c r="BM138" s="55">
        <v>1</v>
      </c>
      <c r="BN138" s="55">
        <v>3</v>
      </c>
      <c r="BO138" s="55">
        <v>1</v>
      </c>
      <c r="BP138" s="55">
        <v>2</v>
      </c>
      <c r="BQ138" s="55">
        <v>1</v>
      </c>
      <c r="BU138" s="131">
        <v>10</v>
      </c>
      <c r="BV138" s="15">
        <v>4</v>
      </c>
      <c r="BW138" s="15">
        <v>1</v>
      </c>
      <c r="BX138" s="15">
        <v>2</v>
      </c>
      <c r="BY138" s="15">
        <v>2</v>
      </c>
      <c r="CC138" s="91">
        <v>10</v>
      </c>
      <c r="CD138" s="12">
        <v>2</v>
      </c>
      <c r="CE138" s="12">
        <v>2</v>
      </c>
      <c r="CF138" s="12">
        <v>1</v>
      </c>
      <c r="CG138" s="73"/>
    </row>
    <row r="139" spans="1:85" x14ac:dyDescent="0.25">
      <c r="A139" s="82">
        <f t="shared" si="24"/>
        <v>11</v>
      </c>
      <c r="B139" s="81">
        <v>4</v>
      </c>
      <c r="C139" s="81">
        <v>4</v>
      </c>
      <c r="D139" s="72"/>
      <c r="E139" s="72"/>
      <c r="F139" s="82">
        <f t="shared" si="25"/>
        <v>11</v>
      </c>
      <c r="G139" s="10">
        <v>3</v>
      </c>
      <c r="H139" s="10">
        <v>3</v>
      </c>
      <c r="I139" s="72"/>
      <c r="J139" s="72"/>
      <c r="K139" s="82">
        <f t="shared" si="26"/>
        <v>11</v>
      </c>
      <c r="L139" s="10">
        <v>2</v>
      </c>
      <c r="M139" s="10">
        <v>1</v>
      </c>
      <c r="N139" s="72"/>
      <c r="O139" s="82">
        <f t="shared" si="27"/>
        <v>11</v>
      </c>
      <c r="P139" s="10">
        <v>4</v>
      </c>
      <c r="T139" s="91">
        <f t="shared" si="29"/>
        <v>10</v>
      </c>
      <c r="U139" s="12">
        <v>2</v>
      </c>
      <c r="V139" s="12">
        <v>4</v>
      </c>
      <c r="W139" s="12">
        <v>4</v>
      </c>
      <c r="X139" s="12">
        <v>1</v>
      </c>
      <c r="Y139" s="12">
        <v>4</v>
      </c>
      <c r="Z139" s="12">
        <v>3</v>
      </c>
      <c r="AA139" s="75"/>
      <c r="AB139" s="72"/>
      <c r="AC139" s="91">
        <f t="shared" si="28"/>
        <v>11</v>
      </c>
      <c r="AD139" s="12">
        <v>3</v>
      </c>
      <c r="AE139" s="12">
        <v>2</v>
      </c>
      <c r="AF139" s="12">
        <v>3</v>
      </c>
      <c r="AG139" s="12">
        <v>3</v>
      </c>
      <c r="AH139" s="12">
        <v>2</v>
      </c>
      <c r="AI139" s="12">
        <v>1</v>
      </c>
      <c r="AJ139" s="12">
        <v>4</v>
      </c>
      <c r="AK139" s="75"/>
      <c r="AL139" s="72"/>
      <c r="AM139" s="95">
        <v>11</v>
      </c>
      <c r="AN139" s="96">
        <v>3</v>
      </c>
      <c r="AO139" s="96">
        <v>2</v>
      </c>
      <c r="BA139" s="82">
        <v>11</v>
      </c>
      <c r="BB139" s="10">
        <v>2</v>
      </c>
      <c r="BC139" s="38">
        <v>3</v>
      </c>
      <c r="BD139" s="10">
        <v>2</v>
      </c>
      <c r="BE139" s="10">
        <v>2</v>
      </c>
      <c r="BK139" s="118">
        <v>11</v>
      </c>
      <c r="BL139" s="58">
        <v>3</v>
      </c>
      <c r="BM139" s="55">
        <v>2</v>
      </c>
      <c r="BN139" s="55">
        <v>4</v>
      </c>
      <c r="BO139" s="55">
        <v>2</v>
      </c>
      <c r="BP139" s="55">
        <v>2</v>
      </c>
      <c r="BQ139" s="55">
        <v>1</v>
      </c>
      <c r="BU139" s="131">
        <v>11</v>
      </c>
      <c r="BV139" s="15">
        <v>3</v>
      </c>
      <c r="BW139" s="15">
        <v>1</v>
      </c>
      <c r="BX139" s="15">
        <v>3</v>
      </c>
      <c r="BY139" s="15">
        <v>2</v>
      </c>
      <c r="CC139" s="91">
        <v>11</v>
      </c>
      <c r="CD139" s="12">
        <v>2</v>
      </c>
      <c r="CE139" s="12">
        <v>2</v>
      </c>
      <c r="CF139" s="12">
        <v>1</v>
      </c>
      <c r="CG139" s="73"/>
    </row>
    <row r="140" spans="1:85" x14ac:dyDescent="0.25">
      <c r="A140" s="82">
        <f t="shared" si="24"/>
        <v>12</v>
      </c>
      <c r="B140" s="81">
        <v>4</v>
      </c>
      <c r="C140" s="81">
        <v>4</v>
      </c>
      <c r="D140" s="72"/>
      <c r="E140" s="72"/>
      <c r="F140" s="82">
        <f t="shared" si="25"/>
        <v>12</v>
      </c>
      <c r="G140" s="10">
        <v>3</v>
      </c>
      <c r="H140" s="10">
        <v>3</v>
      </c>
      <c r="I140" s="72"/>
      <c r="J140" s="72"/>
      <c r="K140" s="82">
        <f t="shared" si="26"/>
        <v>12</v>
      </c>
      <c r="L140" s="10">
        <v>3</v>
      </c>
      <c r="M140" s="10">
        <v>2</v>
      </c>
      <c r="N140" s="72"/>
      <c r="O140" s="82">
        <f t="shared" si="27"/>
        <v>12</v>
      </c>
      <c r="P140" s="10">
        <v>3</v>
      </c>
      <c r="T140" s="91">
        <f t="shared" si="29"/>
        <v>11</v>
      </c>
      <c r="U140" s="12">
        <v>3</v>
      </c>
      <c r="V140" s="12">
        <v>4</v>
      </c>
      <c r="W140" s="12">
        <v>3</v>
      </c>
      <c r="X140" s="12">
        <v>1</v>
      </c>
      <c r="Y140" s="12">
        <v>3</v>
      </c>
      <c r="Z140" s="12">
        <v>3</v>
      </c>
      <c r="AA140" s="75"/>
      <c r="AB140" s="72"/>
      <c r="AC140" s="91">
        <f t="shared" si="28"/>
        <v>12</v>
      </c>
      <c r="AD140" s="12">
        <v>3</v>
      </c>
      <c r="AE140" s="12">
        <v>3</v>
      </c>
      <c r="AF140" s="12">
        <v>2</v>
      </c>
      <c r="AG140" s="12">
        <v>2</v>
      </c>
      <c r="AH140" s="12">
        <v>2</v>
      </c>
      <c r="AI140" s="12">
        <v>1</v>
      </c>
      <c r="AJ140" s="12">
        <v>3</v>
      </c>
      <c r="AK140" s="75"/>
      <c r="AL140" s="72"/>
      <c r="AM140" s="95">
        <v>12</v>
      </c>
      <c r="AN140" s="96">
        <v>3</v>
      </c>
      <c r="AO140" s="96">
        <v>3</v>
      </c>
      <c r="BA140" s="82">
        <v>12</v>
      </c>
      <c r="BB140" s="10">
        <v>3</v>
      </c>
      <c r="BC140" s="38">
        <v>3</v>
      </c>
      <c r="BD140" s="10">
        <v>3</v>
      </c>
      <c r="BE140" s="10">
        <v>2</v>
      </c>
      <c r="BK140" s="118">
        <v>12</v>
      </c>
      <c r="BL140" s="58">
        <v>4</v>
      </c>
      <c r="BM140" s="55">
        <v>3</v>
      </c>
      <c r="BN140" s="55">
        <v>3</v>
      </c>
      <c r="BO140" s="55">
        <v>2</v>
      </c>
      <c r="BP140" s="55">
        <v>1</v>
      </c>
      <c r="BQ140" s="55">
        <v>1</v>
      </c>
      <c r="BU140" s="131">
        <v>12</v>
      </c>
      <c r="BV140" s="15">
        <v>3</v>
      </c>
      <c r="BW140" s="15">
        <v>1</v>
      </c>
      <c r="BX140" s="15">
        <v>4</v>
      </c>
      <c r="BY140" s="15">
        <v>2</v>
      </c>
      <c r="CC140" s="91">
        <v>12</v>
      </c>
      <c r="CD140" s="12">
        <v>2</v>
      </c>
      <c r="CE140" s="12">
        <v>1</v>
      </c>
      <c r="CF140" s="12">
        <v>1</v>
      </c>
      <c r="CG140" s="73"/>
    </row>
    <row r="141" spans="1:85" x14ac:dyDescent="0.25">
      <c r="A141" s="82">
        <f t="shared" si="24"/>
        <v>13</v>
      </c>
      <c r="B141" s="81">
        <v>4</v>
      </c>
      <c r="C141" s="81">
        <v>4</v>
      </c>
      <c r="D141" s="72"/>
      <c r="E141" s="72"/>
      <c r="F141" s="82">
        <f t="shared" si="25"/>
        <v>13</v>
      </c>
      <c r="G141" s="10">
        <v>3</v>
      </c>
      <c r="H141" s="10">
        <v>3</v>
      </c>
      <c r="I141" s="72"/>
      <c r="J141" s="72"/>
      <c r="K141" s="82">
        <f t="shared" si="26"/>
        <v>13</v>
      </c>
      <c r="L141" s="10">
        <v>2</v>
      </c>
      <c r="M141" s="10">
        <v>1</v>
      </c>
      <c r="N141" s="72"/>
      <c r="O141" s="82">
        <f t="shared" si="27"/>
        <v>13</v>
      </c>
      <c r="P141" s="10">
        <v>2</v>
      </c>
      <c r="T141" s="91">
        <f t="shared" si="29"/>
        <v>12</v>
      </c>
      <c r="U141" s="12">
        <v>2</v>
      </c>
      <c r="V141" s="12">
        <v>3</v>
      </c>
      <c r="W141" s="12">
        <v>3</v>
      </c>
      <c r="X141" s="12">
        <v>2</v>
      </c>
      <c r="Y141" s="12">
        <v>4</v>
      </c>
      <c r="Z141" s="12">
        <v>3</v>
      </c>
      <c r="AA141" s="75"/>
      <c r="AB141" s="72"/>
      <c r="AC141" s="91">
        <f t="shared" si="28"/>
        <v>13</v>
      </c>
      <c r="AD141" s="12">
        <v>3</v>
      </c>
      <c r="AE141" s="12">
        <v>1</v>
      </c>
      <c r="AF141" s="12">
        <v>3</v>
      </c>
      <c r="AG141" s="12">
        <v>3</v>
      </c>
      <c r="AH141" s="12">
        <v>3</v>
      </c>
      <c r="AI141" s="12">
        <v>1</v>
      </c>
      <c r="AJ141" s="12">
        <v>3</v>
      </c>
      <c r="AK141" s="75"/>
      <c r="AL141" s="72"/>
      <c r="AM141" s="95">
        <v>13</v>
      </c>
      <c r="AN141" s="96">
        <v>3</v>
      </c>
      <c r="AO141" s="96">
        <v>3</v>
      </c>
      <c r="BA141" s="82">
        <v>13</v>
      </c>
      <c r="BB141" s="10">
        <v>3</v>
      </c>
      <c r="BC141" s="38">
        <v>3</v>
      </c>
      <c r="BD141" s="10">
        <v>4</v>
      </c>
      <c r="BE141" s="10">
        <v>3</v>
      </c>
      <c r="BK141" s="118">
        <v>13</v>
      </c>
      <c r="BL141" s="58">
        <v>3</v>
      </c>
      <c r="BM141" s="55">
        <v>3</v>
      </c>
      <c r="BN141" s="55">
        <v>1</v>
      </c>
      <c r="BO141" s="55">
        <v>2</v>
      </c>
      <c r="BP141" s="55">
        <v>1</v>
      </c>
      <c r="BQ141" s="55">
        <v>1</v>
      </c>
      <c r="BU141" s="131">
        <v>13</v>
      </c>
      <c r="BV141" s="15">
        <v>3</v>
      </c>
      <c r="BW141" s="15">
        <v>1</v>
      </c>
      <c r="BX141" s="15">
        <v>3</v>
      </c>
      <c r="BY141" s="15">
        <v>1</v>
      </c>
      <c r="CC141" s="91">
        <v>13</v>
      </c>
      <c r="CD141" s="12">
        <v>2</v>
      </c>
      <c r="CE141" s="12">
        <v>2</v>
      </c>
      <c r="CF141" s="12">
        <v>1</v>
      </c>
      <c r="CG141" s="73"/>
    </row>
    <row r="142" spans="1:85" x14ac:dyDescent="0.25">
      <c r="A142" s="82">
        <f t="shared" si="24"/>
        <v>14</v>
      </c>
      <c r="B142" s="81">
        <v>4</v>
      </c>
      <c r="C142" s="81">
        <v>3</v>
      </c>
      <c r="D142" s="72"/>
      <c r="E142" s="72"/>
      <c r="F142" s="82">
        <f t="shared" si="25"/>
        <v>14</v>
      </c>
      <c r="G142" s="10">
        <v>3</v>
      </c>
      <c r="H142" s="10">
        <v>3</v>
      </c>
      <c r="I142" s="72"/>
      <c r="J142" s="72"/>
      <c r="K142" s="82">
        <f t="shared" si="26"/>
        <v>14</v>
      </c>
      <c r="L142" s="10">
        <v>1</v>
      </c>
      <c r="M142" s="10">
        <v>2</v>
      </c>
      <c r="N142" s="72"/>
      <c r="O142" s="82">
        <f t="shared" si="27"/>
        <v>14</v>
      </c>
      <c r="P142" s="10">
        <v>3</v>
      </c>
      <c r="T142" s="91">
        <f t="shared" si="29"/>
        <v>13</v>
      </c>
      <c r="U142" s="12">
        <v>3</v>
      </c>
      <c r="V142" s="12">
        <v>3</v>
      </c>
      <c r="W142" s="12">
        <v>3</v>
      </c>
      <c r="X142" s="12">
        <v>1</v>
      </c>
      <c r="Y142" s="12">
        <v>4</v>
      </c>
      <c r="Z142" s="12">
        <v>3</v>
      </c>
      <c r="AA142" s="75"/>
      <c r="AB142" s="72"/>
      <c r="AC142" s="91">
        <f t="shared" si="28"/>
        <v>14</v>
      </c>
      <c r="AD142" s="12">
        <v>3</v>
      </c>
      <c r="AE142" s="12">
        <v>2</v>
      </c>
      <c r="AF142" s="12">
        <v>3</v>
      </c>
      <c r="AG142" s="12">
        <v>2</v>
      </c>
      <c r="AH142" s="12">
        <v>2</v>
      </c>
      <c r="AI142" s="12">
        <v>1</v>
      </c>
      <c r="AJ142" s="12">
        <v>3</v>
      </c>
      <c r="AK142" s="75"/>
      <c r="AL142" s="72"/>
      <c r="AM142" s="95">
        <v>14</v>
      </c>
      <c r="AN142" s="96">
        <v>2</v>
      </c>
      <c r="AO142" s="96">
        <v>2</v>
      </c>
      <c r="BA142" s="82">
        <v>14</v>
      </c>
      <c r="BB142" s="10">
        <v>3</v>
      </c>
      <c r="BC142" s="10">
        <v>2</v>
      </c>
      <c r="BD142" s="10">
        <v>3</v>
      </c>
      <c r="BE142" s="10">
        <v>3</v>
      </c>
      <c r="BK142" s="118">
        <v>14</v>
      </c>
      <c r="BL142" s="58">
        <v>4</v>
      </c>
      <c r="BM142" s="55">
        <v>3</v>
      </c>
      <c r="BN142" s="55">
        <v>2</v>
      </c>
      <c r="BO142" s="55">
        <v>1</v>
      </c>
      <c r="BP142" s="55">
        <v>2</v>
      </c>
      <c r="BQ142" s="55">
        <v>1</v>
      </c>
      <c r="BU142" s="131">
        <v>14</v>
      </c>
      <c r="BV142" s="15">
        <v>4</v>
      </c>
      <c r="BW142" s="15">
        <v>1</v>
      </c>
      <c r="BX142" s="15">
        <v>3</v>
      </c>
      <c r="BY142" s="15">
        <v>2</v>
      </c>
      <c r="CC142" s="91">
        <v>14</v>
      </c>
      <c r="CD142" s="12">
        <v>2</v>
      </c>
      <c r="CE142" s="12">
        <v>2</v>
      </c>
      <c r="CF142" s="12">
        <v>1</v>
      </c>
      <c r="CG142" s="73"/>
    </row>
    <row r="143" spans="1:85" x14ac:dyDescent="0.25">
      <c r="A143" s="82">
        <f t="shared" si="24"/>
        <v>15</v>
      </c>
      <c r="B143" s="81">
        <v>3</v>
      </c>
      <c r="C143" s="81">
        <v>4</v>
      </c>
      <c r="D143" s="72"/>
      <c r="E143" s="72"/>
      <c r="F143" s="82">
        <f t="shared" si="25"/>
        <v>15</v>
      </c>
      <c r="G143" s="10">
        <v>4</v>
      </c>
      <c r="H143" s="10">
        <v>4</v>
      </c>
      <c r="I143" s="72"/>
      <c r="J143" s="72"/>
      <c r="K143" s="82">
        <f t="shared" si="26"/>
        <v>15</v>
      </c>
      <c r="L143" s="10">
        <v>1</v>
      </c>
      <c r="M143" s="10">
        <v>2</v>
      </c>
      <c r="N143" s="72"/>
      <c r="O143" s="82">
        <f t="shared" si="27"/>
        <v>15</v>
      </c>
      <c r="P143" s="10">
        <v>3</v>
      </c>
      <c r="T143" s="91">
        <f t="shared" si="29"/>
        <v>14</v>
      </c>
      <c r="U143" s="12">
        <v>2</v>
      </c>
      <c r="V143" s="12">
        <v>3</v>
      </c>
      <c r="W143" s="12">
        <v>4</v>
      </c>
      <c r="X143" s="12">
        <v>2</v>
      </c>
      <c r="Y143" s="12">
        <v>4</v>
      </c>
      <c r="Z143" s="12">
        <v>3</v>
      </c>
      <c r="AA143" s="75"/>
      <c r="AB143" s="72"/>
      <c r="AC143" s="91">
        <f t="shared" si="28"/>
        <v>15</v>
      </c>
      <c r="AD143" s="12">
        <v>4</v>
      </c>
      <c r="AE143" s="12">
        <v>2</v>
      </c>
      <c r="AF143" s="12">
        <v>3</v>
      </c>
      <c r="AG143" s="12">
        <v>2</v>
      </c>
      <c r="AH143" s="12">
        <v>2</v>
      </c>
      <c r="AI143" s="12">
        <v>1</v>
      </c>
      <c r="AJ143" s="12">
        <v>4</v>
      </c>
      <c r="AK143" s="75"/>
      <c r="AL143" s="72"/>
      <c r="AM143" s="95">
        <v>15</v>
      </c>
      <c r="AN143" s="96">
        <v>3</v>
      </c>
      <c r="AO143" s="96">
        <v>1</v>
      </c>
      <c r="BA143" s="82">
        <v>15</v>
      </c>
      <c r="BB143" s="10">
        <v>4</v>
      </c>
      <c r="BC143" s="10">
        <v>2</v>
      </c>
      <c r="BD143" s="10">
        <v>3</v>
      </c>
      <c r="BE143" s="10">
        <v>2</v>
      </c>
      <c r="BK143" s="118">
        <v>15</v>
      </c>
      <c r="BL143" s="58">
        <v>3</v>
      </c>
      <c r="BM143" s="55">
        <v>2</v>
      </c>
      <c r="BN143" s="55">
        <v>3</v>
      </c>
      <c r="BO143" s="55">
        <v>2</v>
      </c>
      <c r="BP143" s="55">
        <v>2</v>
      </c>
      <c r="BQ143" s="55">
        <v>1</v>
      </c>
      <c r="BU143" s="131">
        <v>15</v>
      </c>
      <c r="BV143" s="15">
        <v>4</v>
      </c>
      <c r="BW143" s="15">
        <v>1</v>
      </c>
      <c r="BX143" s="15">
        <v>3</v>
      </c>
      <c r="BY143" s="15">
        <v>2</v>
      </c>
      <c r="CC143" s="91">
        <v>15</v>
      </c>
      <c r="CD143" s="12">
        <v>2</v>
      </c>
      <c r="CE143" s="12">
        <v>2</v>
      </c>
      <c r="CF143" s="12">
        <v>1</v>
      </c>
      <c r="CG143" s="73"/>
    </row>
    <row r="144" spans="1:85" x14ac:dyDescent="0.25">
      <c r="A144" s="82">
        <f t="shared" si="24"/>
        <v>16</v>
      </c>
      <c r="B144" s="81">
        <v>4</v>
      </c>
      <c r="C144" s="81">
        <v>4</v>
      </c>
      <c r="D144" s="72"/>
      <c r="E144" s="72"/>
      <c r="F144" s="82">
        <f t="shared" si="25"/>
        <v>16</v>
      </c>
      <c r="G144" s="10">
        <v>4</v>
      </c>
      <c r="H144" s="10">
        <v>3</v>
      </c>
      <c r="I144" s="72"/>
      <c r="J144" s="72"/>
      <c r="K144" s="82">
        <f t="shared" si="26"/>
        <v>16</v>
      </c>
      <c r="L144" s="10">
        <v>2</v>
      </c>
      <c r="M144" s="10">
        <v>1</v>
      </c>
      <c r="N144" s="72"/>
      <c r="O144" s="82">
        <f t="shared" si="27"/>
        <v>16</v>
      </c>
      <c r="P144" s="10">
        <v>2</v>
      </c>
      <c r="T144" s="91">
        <f t="shared" si="29"/>
        <v>15</v>
      </c>
      <c r="U144" s="12">
        <v>4</v>
      </c>
      <c r="V144" s="12">
        <v>3</v>
      </c>
      <c r="W144" s="12">
        <v>3</v>
      </c>
      <c r="X144" s="12">
        <v>2</v>
      </c>
      <c r="Y144" s="12">
        <v>4</v>
      </c>
      <c r="Z144" s="12">
        <v>3</v>
      </c>
      <c r="AA144" s="75"/>
      <c r="AB144" s="72"/>
      <c r="AC144" s="91">
        <f t="shared" si="28"/>
        <v>16</v>
      </c>
      <c r="AD144" s="12">
        <v>4</v>
      </c>
      <c r="AE144" s="12">
        <v>3</v>
      </c>
      <c r="AF144" s="12">
        <v>2</v>
      </c>
      <c r="AG144" s="12">
        <v>2</v>
      </c>
      <c r="AH144" s="12">
        <v>2</v>
      </c>
      <c r="AI144" s="12">
        <v>1</v>
      </c>
      <c r="AJ144" s="12">
        <v>4</v>
      </c>
      <c r="AK144" s="75"/>
      <c r="AL144" s="72"/>
      <c r="AM144" s="95">
        <v>16</v>
      </c>
      <c r="AN144" s="96">
        <v>2</v>
      </c>
      <c r="AO144" s="96">
        <v>2</v>
      </c>
      <c r="BA144" s="82">
        <v>16</v>
      </c>
      <c r="BB144" s="10">
        <v>3</v>
      </c>
      <c r="BC144" s="38">
        <v>3</v>
      </c>
      <c r="BD144" s="10">
        <v>3</v>
      </c>
      <c r="BE144" s="10">
        <v>1</v>
      </c>
      <c r="BK144" s="118">
        <v>16</v>
      </c>
      <c r="BL144" s="58">
        <v>4</v>
      </c>
      <c r="BM144" s="55">
        <v>3</v>
      </c>
      <c r="BN144" s="55">
        <v>4</v>
      </c>
      <c r="BO144" s="55">
        <v>1</v>
      </c>
      <c r="BP144" s="55">
        <v>2</v>
      </c>
      <c r="BQ144" s="55">
        <v>1</v>
      </c>
      <c r="BU144" s="131">
        <v>16</v>
      </c>
      <c r="BV144" s="15">
        <v>3</v>
      </c>
      <c r="BW144" s="15">
        <v>1</v>
      </c>
      <c r="BX144" s="15">
        <v>4</v>
      </c>
      <c r="BY144" s="15">
        <v>2</v>
      </c>
      <c r="CC144" s="91">
        <v>16</v>
      </c>
      <c r="CD144" s="12">
        <v>2</v>
      </c>
      <c r="CE144" s="12">
        <v>1</v>
      </c>
      <c r="CF144" s="12">
        <v>1</v>
      </c>
      <c r="CG144" s="73"/>
    </row>
    <row r="145" spans="1:85" x14ac:dyDescent="0.25">
      <c r="A145" s="82">
        <f t="shared" si="24"/>
        <v>17</v>
      </c>
      <c r="B145" s="81">
        <v>3</v>
      </c>
      <c r="C145" s="81">
        <v>4</v>
      </c>
      <c r="D145" s="72"/>
      <c r="E145" s="72"/>
      <c r="F145" s="82">
        <f t="shared" si="25"/>
        <v>17</v>
      </c>
      <c r="G145" s="10">
        <v>4</v>
      </c>
      <c r="H145" s="10">
        <v>4</v>
      </c>
      <c r="I145" s="72"/>
      <c r="J145" s="72"/>
      <c r="K145" s="82">
        <f t="shared" si="26"/>
        <v>17</v>
      </c>
      <c r="L145" s="10">
        <v>2</v>
      </c>
      <c r="M145" s="10">
        <v>1</v>
      </c>
      <c r="N145" s="72"/>
      <c r="O145" s="82">
        <f t="shared" si="27"/>
        <v>17</v>
      </c>
      <c r="P145" s="10">
        <v>3</v>
      </c>
      <c r="T145" s="91">
        <f t="shared" si="29"/>
        <v>16</v>
      </c>
      <c r="U145" s="12">
        <v>3</v>
      </c>
      <c r="V145" s="12">
        <v>3</v>
      </c>
      <c r="W145" s="12">
        <v>3</v>
      </c>
      <c r="X145" s="12">
        <v>2</v>
      </c>
      <c r="Y145" s="12">
        <v>3</v>
      </c>
      <c r="Z145" s="12">
        <v>4</v>
      </c>
      <c r="AA145" s="75"/>
      <c r="AB145" s="72"/>
      <c r="AC145" s="91">
        <f t="shared" si="28"/>
        <v>17</v>
      </c>
      <c r="AD145" s="12">
        <v>4</v>
      </c>
      <c r="AE145" s="12">
        <v>2</v>
      </c>
      <c r="AF145" s="12">
        <v>3</v>
      </c>
      <c r="AG145" s="12">
        <v>1</v>
      </c>
      <c r="AH145" s="12">
        <v>1</v>
      </c>
      <c r="AI145" s="12">
        <v>1</v>
      </c>
      <c r="AJ145" s="12">
        <v>4</v>
      </c>
      <c r="AK145" s="75"/>
      <c r="AL145" s="72"/>
      <c r="AM145" s="95">
        <v>17</v>
      </c>
      <c r="AN145" s="96">
        <v>3</v>
      </c>
      <c r="AO145" s="96">
        <v>3</v>
      </c>
      <c r="BA145" s="82">
        <v>17</v>
      </c>
      <c r="BB145" s="10">
        <v>3</v>
      </c>
      <c r="BC145" s="10">
        <v>2</v>
      </c>
      <c r="BD145" s="10">
        <v>2</v>
      </c>
      <c r="BE145" s="10">
        <v>1</v>
      </c>
      <c r="BK145" s="118">
        <v>17</v>
      </c>
      <c r="BL145" s="58">
        <v>3</v>
      </c>
      <c r="BM145" s="55">
        <v>2</v>
      </c>
      <c r="BN145" s="55">
        <v>3</v>
      </c>
      <c r="BO145" s="55">
        <v>2</v>
      </c>
      <c r="BP145" s="55">
        <v>2</v>
      </c>
      <c r="BQ145" s="55">
        <v>1</v>
      </c>
      <c r="BU145" s="131">
        <v>17</v>
      </c>
      <c r="BV145" s="15">
        <v>2</v>
      </c>
      <c r="BW145" s="15">
        <v>1</v>
      </c>
      <c r="BX145" s="15">
        <v>3</v>
      </c>
      <c r="BY145" s="15">
        <v>2</v>
      </c>
      <c r="CC145" s="91">
        <v>17</v>
      </c>
      <c r="CD145" s="12">
        <v>2</v>
      </c>
      <c r="CE145" s="12">
        <v>1</v>
      </c>
      <c r="CF145" s="12">
        <v>1</v>
      </c>
      <c r="CG145" s="73"/>
    </row>
    <row r="146" spans="1:85" x14ac:dyDescent="0.25">
      <c r="A146" s="82">
        <f t="shared" si="24"/>
        <v>18</v>
      </c>
      <c r="B146" s="81">
        <v>3</v>
      </c>
      <c r="C146" s="81">
        <v>3</v>
      </c>
      <c r="D146" s="72"/>
      <c r="E146" s="72"/>
      <c r="F146" s="82">
        <f t="shared" si="25"/>
        <v>18</v>
      </c>
      <c r="G146" s="10">
        <v>4</v>
      </c>
      <c r="H146" s="10">
        <v>4</v>
      </c>
      <c r="I146" s="72"/>
      <c r="J146" s="72"/>
      <c r="K146" s="82">
        <f t="shared" si="26"/>
        <v>18</v>
      </c>
      <c r="L146" s="10">
        <v>1</v>
      </c>
      <c r="M146" s="10">
        <v>2</v>
      </c>
      <c r="N146" s="72"/>
      <c r="O146" s="82">
        <f t="shared" si="27"/>
        <v>18</v>
      </c>
      <c r="P146" s="10">
        <v>3</v>
      </c>
      <c r="T146" s="91">
        <f t="shared" si="29"/>
        <v>17</v>
      </c>
      <c r="U146" s="12">
        <v>3</v>
      </c>
      <c r="V146" s="12">
        <v>3</v>
      </c>
      <c r="W146" s="12">
        <v>2</v>
      </c>
      <c r="X146" s="12">
        <v>1</v>
      </c>
      <c r="Y146" s="12">
        <v>4</v>
      </c>
      <c r="Z146" s="12">
        <v>3</v>
      </c>
      <c r="AA146" s="75"/>
      <c r="AB146" s="72"/>
      <c r="AC146" s="91">
        <f t="shared" si="28"/>
        <v>18</v>
      </c>
      <c r="AD146" s="12">
        <v>3</v>
      </c>
      <c r="AE146" s="12">
        <v>2</v>
      </c>
      <c r="AF146" s="12">
        <v>3</v>
      </c>
      <c r="AG146" s="12">
        <v>2</v>
      </c>
      <c r="AH146" s="12">
        <v>2</v>
      </c>
      <c r="AI146" s="12">
        <v>1</v>
      </c>
      <c r="AJ146" s="12">
        <v>4</v>
      </c>
      <c r="AK146" s="75"/>
      <c r="AL146" s="72"/>
      <c r="AM146" s="95">
        <v>18</v>
      </c>
      <c r="AN146" s="96">
        <v>2</v>
      </c>
      <c r="AO146" s="96">
        <v>2</v>
      </c>
      <c r="BA146" s="82">
        <v>18</v>
      </c>
      <c r="BB146" s="10">
        <v>4</v>
      </c>
      <c r="BC146" s="38">
        <v>3</v>
      </c>
      <c r="BD146" s="10">
        <v>3</v>
      </c>
      <c r="BE146" s="10">
        <v>2</v>
      </c>
      <c r="BK146" s="118">
        <v>18</v>
      </c>
      <c r="BL146" s="58">
        <v>3</v>
      </c>
      <c r="BM146" s="55">
        <v>2</v>
      </c>
      <c r="BN146" s="55">
        <v>1</v>
      </c>
      <c r="BO146" s="55">
        <v>1</v>
      </c>
      <c r="BP146" s="55">
        <v>1</v>
      </c>
      <c r="BQ146" s="55">
        <v>1</v>
      </c>
      <c r="BU146" s="131">
        <v>18</v>
      </c>
      <c r="BV146" s="15">
        <v>3</v>
      </c>
      <c r="BW146" s="15">
        <v>1</v>
      </c>
      <c r="BX146" s="15">
        <v>2</v>
      </c>
      <c r="BY146" s="15">
        <v>2</v>
      </c>
      <c r="CC146" s="91">
        <v>18</v>
      </c>
      <c r="CD146" s="12">
        <v>2</v>
      </c>
      <c r="CE146" s="12">
        <v>1</v>
      </c>
      <c r="CF146" s="12">
        <v>1</v>
      </c>
      <c r="CG146" s="73"/>
    </row>
    <row r="147" spans="1:85" x14ac:dyDescent="0.25">
      <c r="A147" s="82">
        <f t="shared" si="24"/>
        <v>19</v>
      </c>
      <c r="B147" s="81">
        <v>3</v>
      </c>
      <c r="C147" s="81">
        <v>4</v>
      </c>
      <c r="D147" s="72"/>
      <c r="E147" s="72"/>
      <c r="F147" s="82">
        <f t="shared" si="25"/>
        <v>19</v>
      </c>
      <c r="G147" s="10">
        <v>3</v>
      </c>
      <c r="H147" s="10">
        <v>4</v>
      </c>
      <c r="I147" s="72"/>
      <c r="J147" s="72"/>
      <c r="K147" s="82">
        <f t="shared" si="26"/>
        <v>19</v>
      </c>
      <c r="L147" s="10">
        <v>2</v>
      </c>
      <c r="M147" s="10">
        <v>1</v>
      </c>
      <c r="N147" s="72"/>
      <c r="O147" s="82">
        <f t="shared" si="27"/>
        <v>19</v>
      </c>
      <c r="P147" s="10">
        <v>2</v>
      </c>
      <c r="T147" s="91">
        <f t="shared" si="29"/>
        <v>18</v>
      </c>
      <c r="U147" s="12">
        <v>4</v>
      </c>
      <c r="V147" s="12">
        <v>4</v>
      </c>
      <c r="W147" s="12">
        <v>3</v>
      </c>
      <c r="X147" s="12">
        <v>1</v>
      </c>
      <c r="Y147" s="12">
        <v>3</v>
      </c>
      <c r="Z147" s="12">
        <v>4</v>
      </c>
      <c r="AA147" s="75"/>
      <c r="AB147" s="72"/>
      <c r="AC147" s="91">
        <f t="shared" si="28"/>
        <v>19</v>
      </c>
      <c r="AD147" s="12">
        <v>3</v>
      </c>
      <c r="AE147" s="12">
        <v>2</v>
      </c>
      <c r="AF147" s="12">
        <v>3</v>
      </c>
      <c r="AG147" s="12">
        <v>2</v>
      </c>
      <c r="AH147" s="12">
        <v>2</v>
      </c>
      <c r="AI147" s="12">
        <v>2</v>
      </c>
      <c r="AJ147" s="12">
        <v>4</v>
      </c>
      <c r="AK147" s="75"/>
      <c r="AL147" s="72"/>
      <c r="AM147" s="95">
        <v>19</v>
      </c>
      <c r="AN147" s="96">
        <v>2</v>
      </c>
      <c r="AO147" s="96">
        <v>1</v>
      </c>
      <c r="BA147" s="82">
        <v>19</v>
      </c>
      <c r="BB147" s="10">
        <v>4</v>
      </c>
      <c r="BC147" s="38">
        <v>3</v>
      </c>
      <c r="BD147" s="10">
        <v>2</v>
      </c>
      <c r="BE147" s="10">
        <v>2</v>
      </c>
      <c r="BK147" s="118">
        <v>19</v>
      </c>
      <c r="BL147" s="58">
        <v>3</v>
      </c>
      <c r="BM147" s="55">
        <v>2</v>
      </c>
      <c r="BN147" s="55">
        <v>2</v>
      </c>
      <c r="BO147" s="55">
        <v>2</v>
      </c>
      <c r="BP147" s="55">
        <v>1</v>
      </c>
      <c r="BQ147" s="55">
        <v>1</v>
      </c>
      <c r="BU147" s="131">
        <v>19</v>
      </c>
      <c r="BV147" s="15">
        <v>3</v>
      </c>
      <c r="BW147" s="15">
        <v>2</v>
      </c>
      <c r="BX147" s="15">
        <v>2</v>
      </c>
      <c r="BY147" s="15">
        <v>2</v>
      </c>
      <c r="CC147" s="91">
        <v>19</v>
      </c>
      <c r="CD147" s="12">
        <v>2</v>
      </c>
      <c r="CE147" s="12">
        <v>1</v>
      </c>
      <c r="CF147" s="12">
        <v>1</v>
      </c>
      <c r="CG147" s="73"/>
    </row>
    <row r="148" spans="1:85" x14ac:dyDescent="0.25">
      <c r="A148" s="82">
        <f t="shared" si="24"/>
        <v>20</v>
      </c>
      <c r="B148" s="81">
        <v>4</v>
      </c>
      <c r="C148" s="81">
        <v>4</v>
      </c>
      <c r="D148" s="72"/>
      <c r="E148" s="72"/>
      <c r="F148" s="82">
        <f t="shared" si="25"/>
        <v>20</v>
      </c>
      <c r="G148" s="10">
        <v>3</v>
      </c>
      <c r="H148" s="10">
        <v>3</v>
      </c>
      <c r="I148" s="72"/>
      <c r="J148" s="72"/>
      <c r="K148" s="82">
        <f t="shared" si="26"/>
        <v>20</v>
      </c>
      <c r="L148" s="10">
        <v>2</v>
      </c>
      <c r="M148" s="10">
        <v>2</v>
      </c>
      <c r="N148" s="72"/>
      <c r="O148" s="82">
        <f t="shared" si="27"/>
        <v>20</v>
      </c>
      <c r="P148" s="10">
        <v>4</v>
      </c>
      <c r="T148" s="91">
        <f t="shared" si="29"/>
        <v>19</v>
      </c>
      <c r="U148" s="12">
        <v>3</v>
      </c>
      <c r="V148" s="12">
        <v>3</v>
      </c>
      <c r="W148" s="12">
        <v>1</v>
      </c>
      <c r="X148" s="12">
        <v>1</v>
      </c>
      <c r="Y148" s="12">
        <v>4</v>
      </c>
      <c r="Z148" s="12">
        <v>3</v>
      </c>
      <c r="AA148" s="75"/>
      <c r="AB148" s="72"/>
      <c r="AC148" s="91">
        <f t="shared" si="28"/>
        <v>20</v>
      </c>
      <c r="AD148" s="12">
        <v>3</v>
      </c>
      <c r="AE148" s="12">
        <v>3</v>
      </c>
      <c r="AF148" s="12">
        <v>3</v>
      </c>
      <c r="AG148" s="12">
        <v>2</v>
      </c>
      <c r="AH148" s="12">
        <v>1</v>
      </c>
      <c r="AI148" s="12">
        <v>2</v>
      </c>
      <c r="AJ148" s="12">
        <v>3</v>
      </c>
      <c r="AK148" s="75"/>
      <c r="AL148" s="72"/>
      <c r="AM148" s="95">
        <v>20</v>
      </c>
      <c r="AN148" s="96">
        <v>2</v>
      </c>
      <c r="AO148" s="96">
        <v>1</v>
      </c>
      <c r="BA148" s="82">
        <v>20</v>
      </c>
      <c r="BB148" s="10">
        <v>3</v>
      </c>
      <c r="BC148" s="10">
        <v>4</v>
      </c>
      <c r="BD148" s="10">
        <v>2</v>
      </c>
      <c r="BE148" s="10">
        <v>3</v>
      </c>
      <c r="BK148" s="118">
        <v>20</v>
      </c>
      <c r="BL148" s="58">
        <v>2</v>
      </c>
      <c r="BM148" s="55">
        <v>2</v>
      </c>
      <c r="BN148" s="55">
        <v>3</v>
      </c>
      <c r="BO148" s="55">
        <v>2</v>
      </c>
      <c r="BP148" s="55">
        <v>2</v>
      </c>
      <c r="BQ148" s="55">
        <v>1</v>
      </c>
      <c r="BU148" s="131">
        <v>20</v>
      </c>
      <c r="BV148" s="15">
        <v>2</v>
      </c>
      <c r="BW148" s="15">
        <v>2</v>
      </c>
      <c r="BX148" s="15">
        <v>3</v>
      </c>
      <c r="BY148" s="15">
        <v>2</v>
      </c>
      <c r="CC148" s="91">
        <v>20</v>
      </c>
      <c r="CD148" s="12">
        <v>1</v>
      </c>
      <c r="CE148" s="12">
        <v>1</v>
      </c>
      <c r="CF148" s="12">
        <v>1</v>
      </c>
      <c r="CG148" s="73"/>
    </row>
    <row r="149" spans="1:85" x14ac:dyDescent="0.25">
      <c r="A149" s="82">
        <f t="shared" si="24"/>
        <v>21</v>
      </c>
      <c r="B149" s="81">
        <v>4</v>
      </c>
      <c r="C149" s="81">
        <v>4</v>
      </c>
      <c r="D149" s="72"/>
      <c r="E149" s="72"/>
      <c r="F149" s="82">
        <f t="shared" si="25"/>
        <v>21</v>
      </c>
      <c r="G149" s="10">
        <v>3</v>
      </c>
      <c r="H149" s="10">
        <v>3</v>
      </c>
      <c r="I149" s="72"/>
      <c r="J149" s="72"/>
      <c r="K149" s="82">
        <f t="shared" si="26"/>
        <v>21</v>
      </c>
      <c r="L149" s="10">
        <v>3</v>
      </c>
      <c r="M149" s="10">
        <v>2</v>
      </c>
      <c r="N149" s="72"/>
      <c r="O149" s="82">
        <f t="shared" si="27"/>
        <v>21</v>
      </c>
      <c r="P149" s="10">
        <v>3</v>
      </c>
      <c r="T149" s="91">
        <f t="shared" si="29"/>
        <v>20</v>
      </c>
      <c r="U149" s="12">
        <v>3</v>
      </c>
      <c r="V149" s="12">
        <v>3</v>
      </c>
      <c r="W149" s="12">
        <v>1</v>
      </c>
      <c r="X149" s="12">
        <v>2</v>
      </c>
      <c r="Y149" s="12">
        <v>3</v>
      </c>
      <c r="Z149" s="12">
        <v>4</v>
      </c>
      <c r="AA149" s="75"/>
      <c r="AB149" s="72"/>
      <c r="AC149" s="91">
        <f t="shared" si="28"/>
        <v>21</v>
      </c>
      <c r="AD149" s="12">
        <v>3</v>
      </c>
      <c r="AE149" s="12">
        <v>3</v>
      </c>
      <c r="AF149" s="12">
        <v>3</v>
      </c>
      <c r="AG149" s="12">
        <v>1</v>
      </c>
      <c r="AH149" s="12">
        <v>1</v>
      </c>
      <c r="AI149" s="12">
        <v>1</v>
      </c>
      <c r="AJ149" s="12">
        <v>3</v>
      </c>
      <c r="AK149" s="75"/>
      <c r="AL149" s="72"/>
      <c r="AM149" s="95">
        <v>21</v>
      </c>
      <c r="AN149" s="96">
        <v>2</v>
      </c>
      <c r="AO149" s="96">
        <v>2</v>
      </c>
      <c r="BA149" s="82">
        <v>21</v>
      </c>
      <c r="BB149" s="10">
        <v>3</v>
      </c>
      <c r="BC149" s="38">
        <v>3</v>
      </c>
      <c r="BD149" s="10">
        <v>3</v>
      </c>
      <c r="BE149" s="10">
        <v>2</v>
      </c>
      <c r="BK149" s="118">
        <v>21</v>
      </c>
      <c r="BL149" s="58">
        <v>3</v>
      </c>
      <c r="BM149" s="55">
        <v>2</v>
      </c>
      <c r="BN149" s="55">
        <v>3</v>
      </c>
      <c r="BO149" s="55">
        <v>2</v>
      </c>
      <c r="BP149" s="55">
        <v>2</v>
      </c>
      <c r="BQ149" s="55">
        <v>1</v>
      </c>
      <c r="BU149" s="131">
        <v>21</v>
      </c>
      <c r="BV149" s="15">
        <v>3</v>
      </c>
      <c r="BW149" s="15">
        <v>1</v>
      </c>
      <c r="BX149" s="15">
        <v>4</v>
      </c>
      <c r="BY149" s="15">
        <v>2</v>
      </c>
      <c r="CC149" s="91">
        <v>21</v>
      </c>
      <c r="CD149" s="12">
        <v>2</v>
      </c>
      <c r="CE149" s="12">
        <v>2</v>
      </c>
      <c r="CF149" s="12">
        <v>1</v>
      </c>
      <c r="CG149" s="73"/>
    </row>
    <row r="150" spans="1:85" x14ac:dyDescent="0.25">
      <c r="A150" s="82">
        <f t="shared" si="24"/>
        <v>22</v>
      </c>
      <c r="B150" s="81">
        <v>4</v>
      </c>
      <c r="C150" s="81">
        <v>4</v>
      </c>
      <c r="D150" s="72"/>
      <c r="E150" s="72"/>
      <c r="F150" s="82">
        <f t="shared" si="25"/>
        <v>22</v>
      </c>
      <c r="G150" s="10">
        <v>3</v>
      </c>
      <c r="H150" s="10">
        <v>3</v>
      </c>
      <c r="I150" s="72"/>
      <c r="J150" s="72"/>
      <c r="K150" s="82">
        <f t="shared" si="26"/>
        <v>22</v>
      </c>
      <c r="L150" s="10">
        <v>2</v>
      </c>
      <c r="M150" s="10">
        <v>2</v>
      </c>
      <c r="N150" s="72"/>
      <c r="O150" s="82">
        <f t="shared" si="27"/>
        <v>22</v>
      </c>
      <c r="P150" s="10">
        <v>3</v>
      </c>
      <c r="T150" s="91">
        <f t="shared" si="29"/>
        <v>21</v>
      </c>
      <c r="U150" s="12">
        <v>2</v>
      </c>
      <c r="V150" s="12">
        <v>3</v>
      </c>
      <c r="W150" s="12">
        <v>1</v>
      </c>
      <c r="X150" s="12">
        <v>2</v>
      </c>
      <c r="Y150" s="12">
        <v>4</v>
      </c>
      <c r="Z150" s="12">
        <v>4</v>
      </c>
      <c r="AA150" s="75"/>
      <c r="AB150" s="72"/>
      <c r="AC150" s="91">
        <f t="shared" si="28"/>
        <v>22</v>
      </c>
      <c r="AD150" s="12">
        <v>3</v>
      </c>
      <c r="AE150" s="12">
        <v>2</v>
      </c>
      <c r="AF150" s="12">
        <v>4</v>
      </c>
      <c r="AG150" s="12">
        <v>3</v>
      </c>
      <c r="AH150" s="12">
        <v>2</v>
      </c>
      <c r="AI150" s="12">
        <v>1</v>
      </c>
      <c r="AJ150" s="12">
        <v>3</v>
      </c>
      <c r="AK150" s="75"/>
      <c r="AL150" s="72"/>
      <c r="AM150" s="95">
        <v>22</v>
      </c>
      <c r="AN150" s="96">
        <v>2</v>
      </c>
      <c r="AO150" s="96">
        <v>3</v>
      </c>
      <c r="BA150" s="82">
        <v>22</v>
      </c>
      <c r="BB150" s="10">
        <v>3</v>
      </c>
      <c r="BC150" s="10">
        <v>4</v>
      </c>
      <c r="BD150" s="10">
        <v>3</v>
      </c>
      <c r="BE150" s="10">
        <v>2</v>
      </c>
      <c r="BK150" s="118">
        <v>22</v>
      </c>
      <c r="BL150" s="58">
        <v>4</v>
      </c>
      <c r="BM150" s="55">
        <v>3</v>
      </c>
      <c r="BN150" s="55">
        <v>4</v>
      </c>
      <c r="BO150" s="55">
        <v>1</v>
      </c>
      <c r="BP150" s="55">
        <v>1</v>
      </c>
      <c r="BQ150" s="55">
        <v>2</v>
      </c>
      <c r="BU150" s="131">
        <v>22</v>
      </c>
      <c r="BV150" s="15">
        <v>4</v>
      </c>
      <c r="BW150" s="15">
        <v>2</v>
      </c>
      <c r="BX150" s="15">
        <v>3</v>
      </c>
      <c r="BY150" s="15">
        <v>2</v>
      </c>
      <c r="CC150" s="91">
        <v>22</v>
      </c>
      <c r="CD150" s="12">
        <v>2</v>
      </c>
      <c r="CE150" s="12">
        <v>2</v>
      </c>
      <c r="CF150" s="12">
        <v>1</v>
      </c>
      <c r="CG150" s="73"/>
    </row>
    <row r="151" spans="1:85" x14ac:dyDescent="0.25">
      <c r="A151" s="82">
        <f t="shared" si="24"/>
        <v>23</v>
      </c>
      <c r="B151" s="81">
        <v>4</v>
      </c>
      <c r="C151" s="81">
        <v>4</v>
      </c>
      <c r="D151" s="72"/>
      <c r="E151" s="72"/>
      <c r="F151" s="82">
        <f t="shared" si="25"/>
        <v>23</v>
      </c>
      <c r="G151" s="10">
        <v>3</v>
      </c>
      <c r="H151" s="10">
        <v>3</v>
      </c>
      <c r="I151" s="72"/>
      <c r="J151" s="72"/>
      <c r="K151" s="82">
        <f t="shared" si="26"/>
        <v>23</v>
      </c>
      <c r="L151" s="10">
        <v>2</v>
      </c>
      <c r="M151" s="10">
        <v>1</v>
      </c>
      <c r="N151" s="72"/>
      <c r="O151" s="82">
        <f t="shared" si="27"/>
        <v>23</v>
      </c>
      <c r="P151" s="10">
        <v>2</v>
      </c>
      <c r="T151" s="91">
        <f t="shared" si="29"/>
        <v>22</v>
      </c>
      <c r="U151" s="12">
        <v>3</v>
      </c>
      <c r="V151" s="12">
        <v>3</v>
      </c>
      <c r="W151" s="12">
        <v>4</v>
      </c>
      <c r="X151" s="12">
        <v>2</v>
      </c>
      <c r="Y151" s="12">
        <v>3</v>
      </c>
      <c r="Z151" s="12">
        <v>4</v>
      </c>
      <c r="AA151" s="75"/>
      <c r="AB151" s="72"/>
      <c r="AC151" s="91">
        <f t="shared" si="28"/>
        <v>23</v>
      </c>
      <c r="AD151" s="12">
        <v>3</v>
      </c>
      <c r="AE151" s="12">
        <v>3</v>
      </c>
      <c r="AF151" s="12">
        <v>3</v>
      </c>
      <c r="AG151" s="12">
        <v>3</v>
      </c>
      <c r="AH151" s="12">
        <v>2</v>
      </c>
      <c r="AI151" s="12">
        <v>1</v>
      </c>
      <c r="AJ151" s="12">
        <v>4</v>
      </c>
      <c r="AK151" s="75"/>
      <c r="AL151" s="72"/>
      <c r="AM151" s="95">
        <v>23</v>
      </c>
      <c r="AN151" s="96">
        <v>2</v>
      </c>
      <c r="AO151" s="96">
        <v>2</v>
      </c>
      <c r="BA151" s="82">
        <v>23</v>
      </c>
      <c r="BB151" s="10">
        <v>2</v>
      </c>
      <c r="BC151" s="38">
        <v>3</v>
      </c>
      <c r="BD151" s="10">
        <v>3</v>
      </c>
      <c r="BE151" s="10">
        <v>3</v>
      </c>
      <c r="BK151" s="118">
        <v>23</v>
      </c>
      <c r="BL151" s="58">
        <v>3</v>
      </c>
      <c r="BM151" s="55">
        <v>2</v>
      </c>
      <c r="BN151" s="55">
        <v>3</v>
      </c>
      <c r="BO151" s="55">
        <v>2</v>
      </c>
      <c r="BP151" s="55">
        <v>2</v>
      </c>
      <c r="BQ151" s="55">
        <v>2</v>
      </c>
      <c r="BU151" s="131">
        <v>23</v>
      </c>
      <c r="BV151" s="15">
        <v>3</v>
      </c>
      <c r="BW151" s="15">
        <v>1</v>
      </c>
      <c r="BX151" s="15">
        <v>2</v>
      </c>
      <c r="BY151" s="15">
        <v>2</v>
      </c>
      <c r="CC151" s="91">
        <v>23</v>
      </c>
      <c r="CD151" s="12">
        <v>2</v>
      </c>
      <c r="CE151" s="12">
        <v>2</v>
      </c>
      <c r="CF151" s="12">
        <v>1</v>
      </c>
      <c r="CG151" s="73"/>
    </row>
    <row r="152" spans="1:85" x14ac:dyDescent="0.25">
      <c r="A152" s="82">
        <f t="shared" si="24"/>
        <v>24</v>
      </c>
      <c r="B152" s="81">
        <v>4</v>
      </c>
      <c r="C152" s="81">
        <v>3</v>
      </c>
      <c r="D152" s="72"/>
      <c r="E152" s="72"/>
      <c r="F152" s="82">
        <f t="shared" si="25"/>
        <v>24</v>
      </c>
      <c r="G152" s="10">
        <v>3</v>
      </c>
      <c r="H152" s="10">
        <v>4</v>
      </c>
      <c r="I152" s="72"/>
      <c r="J152" s="72"/>
      <c r="K152" s="82">
        <f t="shared" si="26"/>
        <v>24</v>
      </c>
      <c r="L152" s="10">
        <v>2</v>
      </c>
      <c r="M152" s="10">
        <v>1</v>
      </c>
      <c r="N152" s="72"/>
      <c r="O152" s="82">
        <f t="shared" si="27"/>
        <v>24</v>
      </c>
      <c r="P152" s="10">
        <v>3</v>
      </c>
      <c r="T152" s="91">
        <f t="shared" si="29"/>
        <v>23</v>
      </c>
      <c r="U152" s="12">
        <v>3</v>
      </c>
      <c r="V152" s="12">
        <v>4</v>
      </c>
      <c r="W152" s="12">
        <v>3</v>
      </c>
      <c r="X152" s="12">
        <v>2</v>
      </c>
      <c r="Y152" s="12">
        <v>3</v>
      </c>
      <c r="Z152" s="12">
        <v>4</v>
      </c>
      <c r="AA152" s="75"/>
      <c r="AB152" s="72"/>
      <c r="AC152" s="91">
        <f t="shared" si="28"/>
        <v>24</v>
      </c>
      <c r="AD152" s="12">
        <v>3</v>
      </c>
      <c r="AE152" s="12">
        <v>3</v>
      </c>
      <c r="AF152" s="12">
        <v>3</v>
      </c>
      <c r="AG152" s="12">
        <v>2</v>
      </c>
      <c r="AH152" s="12">
        <v>2</v>
      </c>
      <c r="AI152" s="12">
        <v>1</v>
      </c>
      <c r="AJ152" s="12">
        <v>3</v>
      </c>
      <c r="AK152" s="75"/>
      <c r="AL152" s="72"/>
      <c r="AM152" s="95">
        <v>24</v>
      </c>
      <c r="AN152" s="96">
        <v>3</v>
      </c>
      <c r="AO152" s="96">
        <v>1</v>
      </c>
      <c r="BA152" s="82">
        <v>24</v>
      </c>
      <c r="BB152" s="10">
        <v>2</v>
      </c>
      <c r="BC152" s="10">
        <v>2</v>
      </c>
      <c r="BD152" s="10">
        <v>2</v>
      </c>
      <c r="BE152" s="10">
        <v>2</v>
      </c>
      <c r="BK152" s="118">
        <v>24</v>
      </c>
      <c r="BL152" s="58">
        <v>3</v>
      </c>
      <c r="BM152" s="55">
        <v>3</v>
      </c>
      <c r="BN152" s="55">
        <v>2</v>
      </c>
      <c r="BO152" s="55">
        <v>2</v>
      </c>
      <c r="BP152" s="55">
        <v>1</v>
      </c>
      <c r="BQ152" s="55">
        <v>2</v>
      </c>
      <c r="BU152" s="131">
        <v>24</v>
      </c>
      <c r="BV152" s="15">
        <v>2</v>
      </c>
      <c r="BW152" s="15">
        <v>1</v>
      </c>
      <c r="BX152" s="15">
        <v>2</v>
      </c>
      <c r="BY152" s="15">
        <v>2</v>
      </c>
      <c r="CC152" s="91">
        <v>24</v>
      </c>
      <c r="CD152" s="12">
        <v>2</v>
      </c>
      <c r="CE152" s="12">
        <v>1</v>
      </c>
      <c r="CF152" s="12">
        <v>1</v>
      </c>
      <c r="CG152" s="73"/>
    </row>
    <row r="153" spans="1:85" x14ac:dyDescent="0.25">
      <c r="A153" s="82">
        <f t="shared" si="24"/>
        <v>25</v>
      </c>
      <c r="B153" s="81">
        <v>4</v>
      </c>
      <c r="C153" s="81">
        <v>4</v>
      </c>
      <c r="D153" s="72"/>
      <c r="E153" s="72"/>
      <c r="F153" s="82">
        <f t="shared" si="25"/>
        <v>25</v>
      </c>
      <c r="G153" s="10">
        <v>3</v>
      </c>
      <c r="H153" s="10">
        <v>4</v>
      </c>
      <c r="I153" s="72"/>
      <c r="J153" s="72"/>
      <c r="K153" s="82">
        <f t="shared" si="26"/>
        <v>25</v>
      </c>
      <c r="L153" s="10">
        <v>2</v>
      </c>
      <c r="M153" s="10">
        <v>1</v>
      </c>
      <c r="N153" s="72"/>
      <c r="O153" s="82">
        <f t="shared" si="27"/>
        <v>25</v>
      </c>
      <c r="P153" s="10">
        <v>3</v>
      </c>
      <c r="T153" s="91">
        <f t="shared" si="29"/>
        <v>24</v>
      </c>
      <c r="U153" s="12">
        <v>3</v>
      </c>
      <c r="V153" s="12">
        <v>3</v>
      </c>
      <c r="W153" s="12">
        <v>2</v>
      </c>
      <c r="X153" s="12">
        <v>2</v>
      </c>
      <c r="Y153" s="12">
        <v>3</v>
      </c>
      <c r="Z153" s="12">
        <v>4</v>
      </c>
      <c r="AA153" s="75"/>
      <c r="AB153" s="72"/>
      <c r="AC153" s="91">
        <f t="shared" si="28"/>
        <v>25</v>
      </c>
      <c r="AD153" s="12">
        <v>3</v>
      </c>
      <c r="AE153" s="12">
        <v>2</v>
      </c>
      <c r="AF153" s="12">
        <v>3</v>
      </c>
      <c r="AG153" s="12">
        <v>1</v>
      </c>
      <c r="AH153" s="12">
        <v>3</v>
      </c>
      <c r="AI153" s="12">
        <v>2</v>
      </c>
      <c r="AJ153" s="12">
        <v>4</v>
      </c>
      <c r="AK153" s="75"/>
      <c r="AL153" s="72"/>
      <c r="AM153" s="95">
        <v>25</v>
      </c>
      <c r="AN153" s="96">
        <v>3</v>
      </c>
      <c r="AO153" s="96">
        <v>1</v>
      </c>
      <c r="BA153" s="82">
        <v>25</v>
      </c>
      <c r="BB153" s="10">
        <v>2</v>
      </c>
      <c r="BC153" s="10">
        <v>2</v>
      </c>
      <c r="BD153" s="10">
        <v>2</v>
      </c>
      <c r="BE153" s="10">
        <v>1</v>
      </c>
      <c r="BK153" s="118">
        <v>25</v>
      </c>
      <c r="BL153" s="58">
        <v>2</v>
      </c>
      <c r="BM153" s="55">
        <v>3</v>
      </c>
      <c r="BN153" s="55">
        <v>1</v>
      </c>
      <c r="BO153" s="55">
        <v>1</v>
      </c>
      <c r="BP153" s="55">
        <v>2</v>
      </c>
      <c r="BQ153" s="55">
        <v>1</v>
      </c>
      <c r="BU153" s="131">
        <v>25</v>
      </c>
      <c r="BV153" s="15">
        <v>3</v>
      </c>
      <c r="BW153" s="15">
        <v>1</v>
      </c>
      <c r="BX153" s="15">
        <v>2</v>
      </c>
      <c r="BY153" s="15">
        <v>2</v>
      </c>
      <c r="CC153" s="91">
        <v>25</v>
      </c>
      <c r="CD153" s="12">
        <v>2</v>
      </c>
      <c r="CE153" s="12">
        <v>1</v>
      </c>
      <c r="CF153" s="12">
        <v>1</v>
      </c>
      <c r="CG153" s="73"/>
    </row>
    <row r="154" spans="1:85" x14ac:dyDescent="0.25">
      <c r="A154" s="82">
        <f t="shared" si="24"/>
        <v>26</v>
      </c>
      <c r="B154" s="81">
        <v>4</v>
      </c>
      <c r="C154" s="81">
        <v>3</v>
      </c>
      <c r="D154" s="72"/>
      <c r="E154" s="72"/>
      <c r="F154" s="82">
        <f t="shared" si="25"/>
        <v>26</v>
      </c>
      <c r="G154" s="10">
        <v>4</v>
      </c>
      <c r="H154" s="10">
        <v>3</v>
      </c>
      <c r="I154" s="72"/>
      <c r="J154" s="72"/>
      <c r="K154" s="82">
        <f t="shared" si="26"/>
        <v>26</v>
      </c>
      <c r="L154" s="10">
        <v>1</v>
      </c>
      <c r="M154" s="10">
        <v>2</v>
      </c>
      <c r="N154" s="72"/>
      <c r="O154" s="82">
        <f t="shared" si="27"/>
        <v>26</v>
      </c>
      <c r="P154" s="10">
        <v>3</v>
      </c>
      <c r="T154" s="91">
        <f t="shared" si="29"/>
        <v>25</v>
      </c>
      <c r="U154" s="12">
        <v>2</v>
      </c>
      <c r="V154" s="12">
        <v>4</v>
      </c>
      <c r="W154" s="12">
        <v>2</v>
      </c>
      <c r="X154" s="12">
        <v>2</v>
      </c>
      <c r="Y154" s="12">
        <v>4</v>
      </c>
      <c r="Z154" s="12">
        <v>4</v>
      </c>
      <c r="AA154" s="75"/>
      <c r="AB154" s="72"/>
      <c r="AC154" s="91">
        <f t="shared" si="28"/>
        <v>26</v>
      </c>
      <c r="AD154" s="12">
        <v>3</v>
      </c>
      <c r="AE154" s="12">
        <v>2</v>
      </c>
      <c r="AF154" s="12">
        <v>3</v>
      </c>
      <c r="AG154" s="12">
        <v>2</v>
      </c>
      <c r="AH154" s="12">
        <v>2</v>
      </c>
      <c r="AI154" s="12">
        <v>1</v>
      </c>
      <c r="AJ154" s="12">
        <v>3</v>
      </c>
      <c r="AK154" s="75"/>
      <c r="AL154" s="72"/>
      <c r="AM154" s="95">
        <v>26</v>
      </c>
      <c r="AN154" s="96">
        <v>4</v>
      </c>
      <c r="AO154" s="96">
        <v>1</v>
      </c>
      <c r="BA154" s="82">
        <v>26</v>
      </c>
      <c r="BB154" s="10">
        <v>3</v>
      </c>
      <c r="BC154" s="38">
        <v>3</v>
      </c>
      <c r="BD154" s="10">
        <v>3</v>
      </c>
      <c r="BE154" s="10">
        <v>2</v>
      </c>
      <c r="BK154" s="118">
        <v>26</v>
      </c>
      <c r="BL154" s="58">
        <v>2</v>
      </c>
      <c r="BM154" s="55">
        <v>3</v>
      </c>
      <c r="BN154" s="55">
        <v>4</v>
      </c>
      <c r="BO154" s="55">
        <v>2</v>
      </c>
      <c r="BP154" s="55">
        <v>2</v>
      </c>
      <c r="BQ154" s="55">
        <v>1</v>
      </c>
      <c r="BU154" s="131">
        <v>26</v>
      </c>
      <c r="BV154" s="15">
        <v>4</v>
      </c>
      <c r="BW154" s="15">
        <v>1</v>
      </c>
      <c r="BX154" s="15">
        <v>3</v>
      </c>
      <c r="BY154" s="15">
        <v>2</v>
      </c>
      <c r="CC154" s="91">
        <v>26</v>
      </c>
      <c r="CD154" s="12">
        <v>2</v>
      </c>
      <c r="CE154" s="12">
        <v>2</v>
      </c>
      <c r="CF154" s="12">
        <v>1</v>
      </c>
      <c r="CG154" s="73"/>
    </row>
    <row r="155" spans="1:85" x14ac:dyDescent="0.25">
      <c r="A155" s="82">
        <f t="shared" si="24"/>
        <v>27</v>
      </c>
      <c r="B155" s="81">
        <v>4</v>
      </c>
      <c r="C155" s="81">
        <v>3</v>
      </c>
      <c r="D155" s="72"/>
      <c r="E155" s="72"/>
      <c r="F155" s="82">
        <f t="shared" si="25"/>
        <v>27</v>
      </c>
      <c r="G155" s="10">
        <v>3</v>
      </c>
      <c r="H155" s="10">
        <v>3</v>
      </c>
      <c r="I155" s="72"/>
      <c r="J155" s="72"/>
      <c r="K155" s="82">
        <f t="shared" si="26"/>
        <v>27</v>
      </c>
      <c r="L155" s="10">
        <v>2</v>
      </c>
      <c r="M155" s="10">
        <v>1</v>
      </c>
      <c r="N155" s="72"/>
      <c r="O155" s="82">
        <f t="shared" si="27"/>
        <v>27</v>
      </c>
      <c r="P155" s="10">
        <v>4</v>
      </c>
      <c r="T155" s="91">
        <f t="shared" si="29"/>
        <v>26</v>
      </c>
      <c r="U155" s="12">
        <v>2</v>
      </c>
      <c r="V155" s="12">
        <v>3</v>
      </c>
      <c r="W155" s="12">
        <v>2</v>
      </c>
      <c r="X155" s="12">
        <v>2</v>
      </c>
      <c r="Y155" s="12">
        <v>3</v>
      </c>
      <c r="Z155" s="12">
        <v>3</v>
      </c>
      <c r="AA155" s="75"/>
      <c r="AB155" s="72"/>
      <c r="AC155" s="91">
        <f t="shared" si="28"/>
        <v>27</v>
      </c>
      <c r="AD155" s="12">
        <v>3</v>
      </c>
      <c r="AE155" s="12">
        <v>3</v>
      </c>
      <c r="AF155" s="12">
        <v>2</v>
      </c>
      <c r="AG155" s="12">
        <v>3</v>
      </c>
      <c r="AH155" s="12">
        <v>3</v>
      </c>
      <c r="AI155" s="12">
        <v>1</v>
      </c>
      <c r="AJ155" s="12">
        <v>4</v>
      </c>
      <c r="AK155" s="75"/>
      <c r="AL155" s="72"/>
      <c r="AM155" s="95">
        <v>27</v>
      </c>
      <c r="AN155" s="96">
        <v>3</v>
      </c>
      <c r="AO155" s="96">
        <v>2</v>
      </c>
      <c r="BA155" s="82">
        <v>27</v>
      </c>
      <c r="BB155" s="10">
        <v>2</v>
      </c>
      <c r="BC155" s="10">
        <v>2</v>
      </c>
      <c r="BD155" s="10">
        <v>2</v>
      </c>
      <c r="BE155" s="10">
        <v>3</v>
      </c>
      <c r="BK155" s="118">
        <v>27</v>
      </c>
      <c r="BL155" s="58">
        <v>3</v>
      </c>
      <c r="BM155" s="55">
        <v>3</v>
      </c>
      <c r="BN155" s="55">
        <v>4</v>
      </c>
      <c r="BO155" s="55">
        <v>2</v>
      </c>
      <c r="BP155" s="55">
        <v>2</v>
      </c>
      <c r="BQ155" s="55">
        <v>2</v>
      </c>
      <c r="BU155" s="131">
        <v>27</v>
      </c>
      <c r="BV155" s="15">
        <v>3</v>
      </c>
      <c r="BW155" s="15">
        <v>1</v>
      </c>
      <c r="BX155" s="15">
        <v>4</v>
      </c>
      <c r="BY155" s="15">
        <v>2</v>
      </c>
      <c r="CC155" s="91">
        <v>27</v>
      </c>
      <c r="CD155" s="12">
        <v>2</v>
      </c>
      <c r="CE155" s="12">
        <v>2</v>
      </c>
      <c r="CF155" s="12">
        <v>1</v>
      </c>
      <c r="CG155" s="73"/>
    </row>
    <row r="156" spans="1:85" x14ac:dyDescent="0.25">
      <c r="A156" s="82">
        <f t="shared" si="24"/>
        <v>28</v>
      </c>
      <c r="B156" s="81">
        <v>4</v>
      </c>
      <c r="C156" s="81">
        <v>3</v>
      </c>
      <c r="D156" s="72"/>
      <c r="E156" s="72"/>
      <c r="F156" s="82">
        <f t="shared" si="25"/>
        <v>28</v>
      </c>
      <c r="G156" s="10">
        <v>3</v>
      </c>
      <c r="H156" s="10">
        <v>3</v>
      </c>
      <c r="I156" s="72"/>
      <c r="J156" s="72"/>
      <c r="K156" s="82">
        <f t="shared" si="26"/>
        <v>28</v>
      </c>
      <c r="L156" s="10">
        <v>2</v>
      </c>
      <c r="M156" s="10">
        <v>2</v>
      </c>
      <c r="N156" s="72"/>
      <c r="O156" s="82">
        <f t="shared" si="27"/>
        <v>28</v>
      </c>
      <c r="P156" s="10">
        <v>4</v>
      </c>
      <c r="T156" s="91">
        <f t="shared" si="29"/>
        <v>27</v>
      </c>
      <c r="U156" s="12">
        <v>3</v>
      </c>
      <c r="V156" s="12">
        <v>3</v>
      </c>
      <c r="W156" s="12">
        <v>4</v>
      </c>
      <c r="X156" s="12">
        <v>1</v>
      </c>
      <c r="Y156" s="12">
        <v>4</v>
      </c>
      <c r="Z156" s="12">
        <v>4</v>
      </c>
      <c r="AA156" s="75"/>
      <c r="AB156" s="72"/>
      <c r="AC156" s="91">
        <f t="shared" si="28"/>
        <v>28</v>
      </c>
      <c r="AD156" s="12">
        <v>4</v>
      </c>
      <c r="AE156" s="12">
        <v>3</v>
      </c>
      <c r="AF156" s="12">
        <v>2</v>
      </c>
      <c r="AG156" s="12">
        <v>3</v>
      </c>
      <c r="AH156" s="12">
        <v>2</v>
      </c>
      <c r="AI156" s="12">
        <v>1</v>
      </c>
      <c r="AJ156" s="12">
        <v>3</v>
      </c>
      <c r="AK156" s="75"/>
      <c r="AL156" s="72"/>
      <c r="AM156" s="95">
        <v>28</v>
      </c>
      <c r="AN156" s="96">
        <v>4</v>
      </c>
      <c r="AO156" s="96">
        <v>3</v>
      </c>
      <c r="BA156" s="82">
        <v>28</v>
      </c>
      <c r="BB156" s="10">
        <v>3</v>
      </c>
      <c r="BC156" s="38">
        <v>3</v>
      </c>
      <c r="BD156" s="10">
        <v>3</v>
      </c>
      <c r="BE156" s="10">
        <v>2</v>
      </c>
      <c r="BK156" s="118">
        <v>28</v>
      </c>
      <c r="BL156" s="58">
        <v>4</v>
      </c>
      <c r="BM156" s="55">
        <v>4</v>
      </c>
      <c r="BN156" s="55">
        <v>3</v>
      </c>
      <c r="BO156" s="55">
        <v>1</v>
      </c>
      <c r="BP156" s="55">
        <v>1</v>
      </c>
      <c r="BQ156" s="55">
        <v>1</v>
      </c>
      <c r="BU156" s="131">
        <v>28</v>
      </c>
      <c r="BV156" s="15">
        <v>2</v>
      </c>
      <c r="BW156" s="15">
        <v>1</v>
      </c>
      <c r="BX156" s="15">
        <v>3</v>
      </c>
      <c r="BY156" s="15">
        <v>2</v>
      </c>
      <c r="CC156" s="91">
        <v>28</v>
      </c>
      <c r="CD156" s="12">
        <v>2</v>
      </c>
      <c r="CE156" s="12">
        <v>1</v>
      </c>
      <c r="CF156" s="12">
        <v>3</v>
      </c>
      <c r="CG156" s="73"/>
    </row>
    <row r="157" spans="1:85" x14ac:dyDescent="0.25">
      <c r="A157" s="82">
        <f t="shared" si="24"/>
        <v>29</v>
      </c>
      <c r="B157" s="81">
        <v>4</v>
      </c>
      <c r="C157" s="81">
        <v>3</v>
      </c>
      <c r="D157" s="72"/>
      <c r="E157" s="72"/>
      <c r="F157" s="82">
        <f t="shared" si="25"/>
        <v>29</v>
      </c>
      <c r="G157" s="10">
        <v>4</v>
      </c>
      <c r="H157" s="10">
        <v>3</v>
      </c>
      <c r="I157" s="72"/>
      <c r="J157" s="72"/>
      <c r="K157" s="82">
        <f t="shared" si="26"/>
        <v>29</v>
      </c>
      <c r="L157" s="10">
        <v>2</v>
      </c>
      <c r="M157" s="10">
        <v>1</v>
      </c>
      <c r="N157" s="72"/>
      <c r="O157" s="82">
        <f t="shared" si="27"/>
        <v>29</v>
      </c>
      <c r="P157" s="10">
        <v>3</v>
      </c>
      <c r="T157" s="91">
        <f t="shared" si="29"/>
        <v>28</v>
      </c>
      <c r="U157" s="12">
        <v>4</v>
      </c>
      <c r="V157" s="12">
        <v>3</v>
      </c>
      <c r="W157" s="12">
        <v>4</v>
      </c>
      <c r="X157" s="12">
        <v>1</v>
      </c>
      <c r="Y157" s="12">
        <v>3</v>
      </c>
      <c r="Z157" s="12">
        <v>3</v>
      </c>
      <c r="AA157" s="75"/>
      <c r="AB157" s="72"/>
      <c r="AC157" s="91">
        <f t="shared" si="28"/>
        <v>29</v>
      </c>
      <c r="AD157" s="12">
        <v>3</v>
      </c>
      <c r="AE157" s="12">
        <v>3</v>
      </c>
      <c r="AF157" s="12">
        <v>3</v>
      </c>
      <c r="AG157" s="12">
        <v>3</v>
      </c>
      <c r="AH157" s="12">
        <v>2</v>
      </c>
      <c r="AI157" s="12">
        <v>1</v>
      </c>
      <c r="AJ157" s="12">
        <v>3</v>
      </c>
      <c r="AK157" s="75"/>
      <c r="AL157" s="72"/>
      <c r="AM157" s="95">
        <v>29</v>
      </c>
      <c r="AN157" s="96">
        <v>3</v>
      </c>
      <c r="AO157" s="96">
        <v>2</v>
      </c>
      <c r="BA157" s="82">
        <v>29</v>
      </c>
      <c r="BB157" s="10">
        <v>4</v>
      </c>
      <c r="BC157" s="10">
        <v>2</v>
      </c>
      <c r="BD157" s="10">
        <v>2</v>
      </c>
      <c r="BE157" s="10">
        <v>1</v>
      </c>
      <c r="BK157" s="118">
        <v>29</v>
      </c>
      <c r="BL157" s="58">
        <v>3</v>
      </c>
      <c r="BM157" s="55">
        <v>3</v>
      </c>
      <c r="BN157" s="55">
        <v>2</v>
      </c>
      <c r="BO157" s="55">
        <v>2</v>
      </c>
      <c r="BP157" s="55">
        <v>1</v>
      </c>
      <c r="BQ157" s="55">
        <v>2</v>
      </c>
      <c r="BU157" s="131">
        <v>29</v>
      </c>
      <c r="BV157" s="15">
        <v>4</v>
      </c>
      <c r="BW157" s="15">
        <v>1</v>
      </c>
      <c r="BX157" s="15">
        <v>4</v>
      </c>
      <c r="BY157" s="15">
        <v>2</v>
      </c>
      <c r="CC157" s="91">
        <v>29</v>
      </c>
      <c r="CD157" s="12">
        <v>2</v>
      </c>
      <c r="CE157" s="12">
        <v>2</v>
      </c>
      <c r="CF157" s="12">
        <v>1</v>
      </c>
      <c r="CG157" s="73"/>
    </row>
    <row r="158" spans="1:85" x14ac:dyDescent="0.25">
      <c r="A158" s="82">
        <f t="shared" si="24"/>
        <v>30</v>
      </c>
      <c r="B158" s="81">
        <v>4</v>
      </c>
      <c r="C158" s="81">
        <v>3</v>
      </c>
      <c r="D158" s="72"/>
      <c r="E158" s="72"/>
      <c r="F158" s="82">
        <f t="shared" si="25"/>
        <v>30</v>
      </c>
      <c r="G158" s="10">
        <v>4</v>
      </c>
      <c r="H158" s="10">
        <v>4</v>
      </c>
      <c r="I158" s="72"/>
      <c r="J158" s="72"/>
      <c r="K158" s="82">
        <f t="shared" si="26"/>
        <v>30</v>
      </c>
      <c r="L158" s="10">
        <v>2</v>
      </c>
      <c r="M158" s="10">
        <v>2</v>
      </c>
      <c r="N158" s="72"/>
      <c r="O158" s="82">
        <f t="shared" si="27"/>
        <v>30</v>
      </c>
      <c r="P158" s="10">
        <v>3</v>
      </c>
      <c r="T158" s="91">
        <f t="shared" si="29"/>
        <v>29</v>
      </c>
      <c r="U158" s="12">
        <v>3</v>
      </c>
      <c r="V158" s="12">
        <v>4</v>
      </c>
      <c r="W158" s="12">
        <v>3</v>
      </c>
      <c r="X158" s="12">
        <v>2</v>
      </c>
      <c r="Y158" s="12">
        <v>4</v>
      </c>
      <c r="Z158" s="12">
        <v>4</v>
      </c>
      <c r="AA158" s="75"/>
      <c r="AB158" s="72"/>
      <c r="AC158" s="91">
        <f t="shared" si="28"/>
        <v>30</v>
      </c>
      <c r="AD158" s="12">
        <v>3</v>
      </c>
      <c r="AE158" s="12">
        <v>3</v>
      </c>
      <c r="AF158" s="12">
        <v>2</v>
      </c>
      <c r="AG158" s="12">
        <v>1</v>
      </c>
      <c r="AH158" s="12">
        <v>2</v>
      </c>
      <c r="AI158" s="12">
        <v>1</v>
      </c>
      <c r="AJ158" s="12">
        <v>3</v>
      </c>
      <c r="AK158" s="75"/>
      <c r="AL158" s="72"/>
      <c r="AM158" s="95">
        <v>30</v>
      </c>
      <c r="AN158" s="96">
        <v>4</v>
      </c>
      <c r="AO158" s="96">
        <v>1</v>
      </c>
      <c r="BA158" s="82">
        <v>30</v>
      </c>
      <c r="BB158" s="10">
        <v>3</v>
      </c>
      <c r="BC158" s="10">
        <v>1</v>
      </c>
      <c r="BD158" s="10">
        <v>1</v>
      </c>
      <c r="BE158" s="10">
        <v>2</v>
      </c>
      <c r="BK158" s="118">
        <v>30</v>
      </c>
      <c r="BL158" s="58">
        <v>2</v>
      </c>
      <c r="BM158" s="55">
        <v>3</v>
      </c>
      <c r="BN158" s="55">
        <v>1</v>
      </c>
      <c r="BO158" s="55">
        <v>2</v>
      </c>
      <c r="BP158" s="55">
        <v>2</v>
      </c>
      <c r="BQ158" s="55">
        <v>1</v>
      </c>
      <c r="BU158" s="131">
        <v>30</v>
      </c>
      <c r="BV158" s="15">
        <v>3</v>
      </c>
      <c r="BW158" s="15">
        <v>1</v>
      </c>
      <c r="BX158" s="15">
        <v>3</v>
      </c>
      <c r="BY158" s="15">
        <v>2</v>
      </c>
      <c r="CC158" s="91">
        <v>30</v>
      </c>
      <c r="CD158" s="12">
        <v>1</v>
      </c>
      <c r="CE158" s="12">
        <v>2</v>
      </c>
      <c r="CF158" s="12">
        <v>1</v>
      </c>
      <c r="CG158" s="73"/>
    </row>
    <row r="159" spans="1:85" x14ac:dyDescent="0.25">
      <c r="A159" s="82">
        <f t="shared" si="24"/>
        <v>31</v>
      </c>
      <c r="B159" s="81">
        <v>4</v>
      </c>
      <c r="C159" s="81">
        <v>3</v>
      </c>
      <c r="D159" s="72"/>
      <c r="E159" s="72"/>
      <c r="F159" s="82">
        <f t="shared" si="25"/>
        <v>31</v>
      </c>
      <c r="G159" s="10">
        <v>3</v>
      </c>
      <c r="H159" s="10">
        <v>3</v>
      </c>
      <c r="I159" s="72"/>
      <c r="J159" s="72"/>
      <c r="K159" s="82">
        <f t="shared" si="26"/>
        <v>31</v>
      </c>
      <c r="L159" s="10">
        <v>3</v>
      </c>
      <c r="M159" s="10">
        <v>2</v>
      </c>
      <c r="N159" s="72"/>
      <c r="O159" s="82">
        <f t="shared" si="27"/>
        <v>31</v>
      </c>
      <c r="P159" s="10">
        <v>2</v>
      </c>
      <c r="T159" s="91">
        <f t="shared" si="29"/>
        <v>30</v>
      </c>
      <c r="U159" s="12">
        <v>3</v>
      </c>
      <c r="V159" s="12">
        <v>4</v>
      </c>
      <c r="W159" s="12">
        <v>2</v>
      </c>
      <c r="X159" s="12">
        <v>2</v>
      </c>
      <c r="Y159" s="12">
        <v>3</v>
      </c>
      <c r="Z159" s="12">
        <v>3</v>
      </c>
      <c r="AA159" s="75"/>
      <c r="AB159" s="72"/>
      <c r="AC159" s="91">
        <f t="shared" si="28"/>
        <v>31</v>
      </c>
      <c r="AD159" s="12">
        <v>3</v>
      </c>
      <c r="AE159" s="12">
        <v>2</v>
      </c>
      <c r="AF159" s="12">
        <v>2</v>
      </c>
      <c r="AG159" s="12">
        <v>2</v>
      </c>
      <c r="AH159" s="12">
        <v>1</v>
      </c>
      <c r="AI159" s="12">
        <v>1</v>
      </c>
      <c r="AJ159" s="12">
        <v>3</v>
      </c>
      <c r="AK159" s="75"/>
      <c r="AL159" s="72"/>
      <c r="AM159" s="95">
        <v>31</v>
      </c>
      <c r="AN159" s="96">
        <v>3</v>
      </c>
      <c r="AO159" s="96">
        <v>1</v>
      </c>
      <c r="BA159" s="82">
        <v>31</v>
      </c>
      <c r="BB159" s="10">
        <v>2</v>
      </c>
      <c r="BC159" s="10">
        <v>2</v>
      </c>
      <c r="BD159" s="10">
        <v>1</v>
      </c>
      <c r="BE159" s="10">
        <v>3</v>
      </c>
      <c r="BK159" s="118">
        <v>31</v>
      </c>
      <c r="BL159" s="58">
        <v>3</v>
      </c>
      <c r="BM159" s="55">
        <v>4</v>
      </c>
      <c r="BN159" s="55">
        <v>1</v>
      </c>
      <c r="BO159" s="55">
        <v>1</v>
      </c>
      <c r="BP159" s="55">
        <v>2</v>
      </c>
      <c r="BQ159" s="55">
        <v>2</v>
      </c>
      <c r="BU159" s="131">
        <v>31</v>
      </c>
      <c r="BV159" s="15">
        <v>4</v>
      </c>
      <c r="BW159" s="15">
        <v>2</v>
      </c>
      <c r="BX159" s="15">
        <v>3</v>
      </c>
      <c r="BY159" s="15">
        <v>2</v>
      </c>
      <c r="CC159" s="91">
        <v>31</v>
      </c>
      <c r="CD159" s="12">
        <v>2</v>
      </c>
      <c r="CE159" s="12">
        <v>1</v>
      </c>
      <c r="CF159" s="12">
        <v>1</v>
      </c>
      <c r="CG159" s="73"/>
    </row>
    <row r="160" spans="1:85" x14ac:dyDescent="0.25">
      <c r="A160" s="82">
        <f t="shared" si="24"/>
        <v>32</v>
      </c>
      <c r="B160" s="81">
        <v>3</v>
      </c>
      <c r="C160" s="81">
        <v>3</v>
      </c>
      <c r="D160" s="72"/>
      <c r="E160" s="72"/>
      <c r="F160" s="82">
        <f t="shared" si="25"/>
        <v>32</v>
      </c>
      <c r="G160" s="10">
        <v>3</v>
      </c>
      <c r="H160" s="10">
        <v>3</v>
      </c>
      <c r="I160" s="72"/>
      <c r="J160" s="72"/>
      <c r="K160" s="82">
        <f t="shared" si="26"/>
        <v>32</v>
      </c>
      <c r="L160" s="10">
        <v>3</v>
      </c>
      <c r="M160" s="10">
        <v>1</v>
      </c>
      <c r="N160" s="72"/>
      <c r="O160" s="82">
        <f t="shared" si="27"/>
        <v>32</v>
      </c>
      <c r="P160" s="10">
        <v>3</v>
      </c>
      <c r="T160" s="91">
        <f t="shared" si="29"/>
        <v>31</v>
      </c>
      <c r="U160" s="12">
        <v>2</v>
      </c>
      <c r="V160" s="12">
        <v>3</v>
      </c>
      <c r="W160" s="12">
        <v>2</v>
      </c>
      <c r="X160" s="12">
        <v>1</v>
      </c>
      <c r="Y160" s="12">
        <v>4</v>
      </c>
      <c r="Z160" s="12">
        <v>3</v>
      </c>
      <c r="AA160" s="75"/>
      <c r="AB160" s="72"/>
      <c r="AC160" s="91">
        <f t="shared" si="28"/>
        <v>32</v>
      </c>
      <c r="AD160" s="12">
        <v>3</v>
      </c>
      <c r="AE160" s="12">
        <v>3</v>
      </c>
      <c r="AF160" s="12">
        <v>2</v>
      </c>
      <c r="AG160" s="12">
        <v>3</v>
      </c>
      <c r="AH160" s="12">
        <v>2</v>
      </c>
      <c r="AI160" s="12">
        <v>2</v>
      </c>
      <c r="AJ160" s="12">
        <v>4</v>
      </c>
      <c r="AK160" s="75"/>
      <c r="AL160" s="72"/>
      <c r="AM160" s="95">
        <v>32</v>
      </c>
      <c r="AN160" s="96">
        <v>2</v>
      </c>
      <c r="AO160" s="96">
        <v>1</v>
      </c>
      <c r="BA160" s="82">
        <v>32</v>
      </c>
      <c r="BB160" s="10">
        <v>3</v>
      </c>
      <c r="BC160" s="38">
        <v>3</v>
      </c>
      <c r="BD160" s="10">
        <v>2</v>
      </c>
      <c r="BE160" s="10">
        <v>3</v>
      </c>
      <c r="BK160" s="118">
        <v>32</v>
      </c>
      <c r="BL160" s="58">
        <v>4</v>
      </c>
      <c r="BM160" s="55">
        <v>3</v>
      </c>
      <c r="BN160" s="55">
        <v>1</v>
      </c>
      <c r="BO160" s="55">
        <v>2</v>
      </c>
      <c r="BP160" s="55">
        <v>1</v>
      </c>
      <c r="BQ160" s="55">
        <v>2</v>
      </c>
      <c r="BU160" s="131">
        <v>32</v>
      </c>
      <c r="BV160" s="15">
        <v>4</v>
      </c>
      <c r="BW160" s="15">
        <v>2</v>
      </c>
      <c r="BX160" s="15">
        <v>2</v>
      </c>
      <c r="BY160" s="15">
        <v>2</v>
      </c>
      <c r="CC160" s="91">
        <v>32</v>
      </c>
      <c r="CD160" s="12">
        <v>2</v>
      </c>
      <c r="CE160" s="12">
        <v>2</v>
      </c>
      <c r="CF160" s="12">
        <v>1</v>
      </c>
      <c r="CG160" s="73"/>
    </row>
    <row r="161" spans="1:85" x14ac:dyDescent="0.25">
      <c r="A161" s="82">
        <f t="shared" si="24"/>
        <v>33</v>
      </c>
      <c r="B161" s="81">
        <v>3</v>
      </c>
      <c r="C161" s="81">
        <v>3</v>
      </c>
      <c r="D161" s="72"/>
      <c r="E161" s="72"/>
      <c r="F161" s="82">
        <f t="shared" si="25"/>
        <v>33</v>
      </c>
      <c r="G161" s="10">
        <v>3</v>
      </c>
      <c r="H161" s="10">
        <v>3</v>
      </c>
      <c r="I161" s="72"/>
      <c r="J161" s="72"/>
      <c r="K161" s="82">
        <f t="shared" si="26"/>
        <v>33</v>
      </c>
      <c r="L161" s="10">
        <v>2</v>
      </c>
      <c r="M161" s="10">
        <v>1</v>
      </c>
      <c r="N161" s="72"/>
      <c r="O161" s="82">
        <f t="shared" si="27"/>
        <v>33</v>
      </c>
      <c r="P161" s="10">
        <v>3</v>
      </c>
      <c r="T161" s="91">
        <f t="shared" si="29"/>
        <v>32</v>
      </c>
      <c r="U161" s="12">
        <v>2</v>
      </c>
      <c r="V161" s="12">
        <v>3</v>
      </c>
      <c r="W161" s="12">
        <v>1</v>
      </c>
      <c r="X161" s="12">
        <v>1</v>
      </c>
      <c r="Y161" s="12">
        <v>4</v>
      </c>
      <c r="Z161" s="12">
        <v>3</v>
      </c>
      <c r="AA161" s="75"/>
      <c r="AB161" s="72"/>
      <c r="AC161" s="91">
        <f t="shared" si="28"/>
        <v>33</v>
      </c>
      <c r="AD161" s="12">
        <v>3</v>
      </c>
      <c r="AE161" s="12">
        <v>1</v>
      </c>
      <c r="AF161" s="12">
        <v>2</v>
      </c>
      <c r="AG161" s="12">
        <v>2</v>
      </c>
      <c r="AH161" s="12">
        <v>3</v>
      </c>
      <c r="AI161" s="12">
        <v>1</v>
      </c>
      <c r="AJ161" s="12">
        <v>4</v>
      </c>
      <c r="AK161" s="75"/>
      <c r="AL161" s="72"/>
      <c r="AM161" s="95">
        <v>33</v>
      </c>
      <c r="AN161" s="96">
        <v>3</v>
      </c>
      <c r="AO161" s="96">
        <v>1</v>
      </c>
      <c r="BA161" s="82">
        <v>33</v>
      </c>
      <c r="BB161" s="10">
        <v>4</v>
      </c>
      <c r="BC161" s="38">
        <v>3</v>
      </c>
      <c r="BD161" s="10">
        <v>3</v>
      </c>
      <c r="BE161" s="10">
        <v>2</v>
      </c>
      <c r="BK161" s="118">
        <v>33</v>
      </c>
      <c r="BL161" s="58">
        <v>3</v>
      </c>
      <c r="BM161" s="55">
        <v>3</v>
      </c>
      <c r="BN161" s="55">
        <v>2</v>
      </c>
      <c r="BO161" s="55">
        <v>2</v>
      </c>
      <c r="BP161" s="55">
        <v>2</v>
      </c>
      <c r="BQ161" s="55">
        <v>2</v>
      </c>
      <c r="BU161" s="131">
        <v>33</v>
      </c>
      <c r="BV161" s="15">
        <v>3</v>
      </c>
      <c r="BW161" s="15">
        <v>1</v>
      </c>
      <c r="BX161" s="15">
        <v>2</v>
      </c>
      <c r="BY161" s="15">
        <v>2</v>
      </c>
      <c r="CC161" s="91">
        <v>33</v>
      </c>
      <c r="CD161" s="12">
        <v>2</v>
      </c>
      <c r="CE161" s="12">
        <v>1</v>
      </c>
      <c r="CF161" s="12">
        <v>1</v>
      </c>
      <c r="CG161" s="73"/>
    </row>
    <row r="162" spans="1:85" x14ac:dyDescent="0.25">
      <c r="A162" s="82">
        <f t="shared" si="24"/>
        <v>34</v>
      </c>
      <c r="B162" s="81">
        <v>3</v>
      </c>
      <c r="C162" s="81">
        <v>3</v>
      </c>
      <c r="D162" s="72"/>
      <c r="E162" s="72"/>
      <c r="F162" s="82">
        <f t="shared" si="25"/>
        <v>34</v>
      </c>
      <c r="G162" s="10">
        <v>3</v>
      </c>
      <c r="H162" s="10">
        <v>3</v>
      </c>
      <c r="I162" s="72"/>
      <c r="J162" s="72"/>
      <c r="K162" s="82">
        <f t="shared" si="26"/>
        <v>34</v>
      </c>
      <c r="L162" s="10">
        <v>2</v>
      </c>
      <c r="M162" s="10">
        <v>1</v>
      </c>
      <c r="N162" s="72"/>
      <c r="O162" s="82">
        <f t="shared" si="27"/>
        <v>34</v>
      </c>
      <c r="P162" s="10">
        <v>2</v>
      </c>
      <c r="T162" s="91">
        <f t="shared" si="29"/>
        <v>33</v>
      </c>
      <c r="U162" s="12">
        <v>3</v>
      </c>
      <c r="V162" s="12">
        <v>3</v>
      </c>
      <c r="W162" s="12">
        <v>1</v>
      </c>
      <c r="X162" s="12">
        <v>1</v>
      </c>
      <c r="Y162" s="12">
        <v>3</v>
      </c>
      <c r="Z162" s="12">
        <v>4</v>
      </c>
      <c r="AA162" s="75"/>
      <c r="AB162" s="72"/>
      <c r="AC162" s="91">
        <f t="shared" si="28"/>
        <v>34</v>
      </c>
      <c r="AD162" s="12">
        <v>3</v>
      </c>
      <c r="AE162" s="12">
        <v>2</v>
      </c>
      <c r="AF162" s="12">
        <v>3</v>
      </c>
      <c r="AG162" s="12">
        <v>2</v>
      </c>
      <c r="AH162" s="12">
        <v>2</v>
      </c>
      <c r="AI162" s="12">
        <v>1</v>
      </c>
      <c r="AJ162" s="12">
        <v>3</v>
      </c>
      <c r="AK162" s="75"/>
      <c r="AL162" s="72"/>
      <c r="AM162" s="95">
        <v>34</v>
      </c>
      <c r="AN162" s="96">
        <v>2</v>
      </c>
      <c r="AO162" s="96">
        <v>2</v>
      </c>
      <c r="BA162" s="82">
        <v>34</v>
      </c>
      <c r="BB162" s="10">
        <v>3</v>
      </c>
      <c r="BC162" s="38">
        <v>3</v>
      </c>
      <c r="BD162" s="10">
        <v>3</v>
      </c>
      <c r="BE162" s="10">
        <v>1</v>
      </c>
      <c r="BK162" s="118">
        <v>34</v>
      </c>
      <c r="BL162" s="58">
        <v>2</v>
      </c>
      <c r="BM162" s="55">
        <v>2</v>
      </c>
      <c r="BN162" s="55">
        <v>4</v>
      </c>
      <c r="BO162" s="55">
        <v>1</v>
      </c>
      <c r="BP162" s="55">
        <v>2</v>
      </c>
      <c r="BQ162" s="55">
        <v>2</v>
      </c>
      <c r="BU162" s="131">
        <v>34</v>
      </c>
      <c r="BV162" s="15">
        <v>2</v>
      </c>
      <c r="BW162" s="15">
        <v>2</v>
      </c>
      <c r="BX162" s="15">
        <v>3</v>
      </c>
      <c r="BY162" s="15">
        <v>2</v>
      </c>
      <c r="CC162" s="91">
        <v>34</v>
      </c>
      <c r="CD162" s="12">
        <v>2</v>
      </c>
      <c r="CE162" s="12">
        <v>2</v>
      </c>
      <c r="CF162" s="12">
        <v>1</v>
      </c>
      <c r="CG162" s="73"/>
    </row>
    <row r="163" spans="1:85" x14ac:dyDescent="0.25">
      <c r="A163" s="82">
        <f t="shared" si="24"/>
        <v>35</v>
      </c>
      <c r="B163" s="81">
        <v>4</v>
      </c>
      <c r="C163" s="81">
        <v>3</v>
      </c>
      <c r="D163" s="72"/>
      <c r="E163" s="72"/>
      <c r="F163" s="82">
        <f t="shared" si="25"/>
        <v>35</v>
      </c>
      <c r="G163" s="10">
        <v>3</v>
      </c>
      <c r="H163" s="10">
        <v>4</v>
      </c>
      <c r="I163" s="72"/>
      <c r="J163" s="72"/>
      <c r="K163" s="82">
        <f t="shared" si="26"/>
        <v>35</v>
      </c>
      <c r="L163" s="10">
        <v>2</v>
      </c>
      <c r="M163" s="10">
        <v>1</v>
      </c>
      <c r="N163" s="72"/>
      <c r="O163" s="82">
        <f t="shared" si="27"/>
        <v>35</v>
      </c>
      <c r="P163" s="10">
        <v>3</v>
      </c>
      <c r="T163" s="91">
        <f t="shared" si="29"/>
        <v>34</v>
      </c>
      <c r="U163" s="12">
        <v>2</v>
      </c>
      <c r="V163" s="12">
        <v>4</v>
      </c>
      <c r="W163" s="12">
        <v>1</v>
      </c>
      <c r="X163" s="12">
        <v>1</v>
      </c>
      <c r="Y163" s="12">
        <v>4</v>
      </c>
      <c r="Z163" s="12">
        <v>4</v>
      </c>
      <c r="AA163" s="75"/>
      <c r="AB163" s="72"/>
      <c r="AC163" s="91">
        <f t="shared" si="28"/>
        <v>35</v>
      </c>
      <c r="AD163" s="12">
        <v>4</v>
      </c>
      <c r="AE163" s="12">
        <v>2</v>
      </c>
      <c r="AF163" s="12">
        <v>2</v>
      </c>
      <c r="AG163" s="12">
        <v>2</v>
      </c>
      <c r="AH163" s="12">
        <v>2</v>
      </c>
      <c r="AI163" s="12">
        <v>1</v>
      </c>
      <c r="AJ163" s="12">
        <v>4</v>
      </c>
      <c r="AK163" s="75"/>
      <c r="AL163" s="72"/>
      <c r="AM163" s="95">
        <v>35</v>
      </c>
      <c r="AN163" s="96">
        <v>3</v>
      </c>
      <c r="AO163" s="96">
        <v>3</v>
      </c>
      <c r="BA163" s="82">
        <v>35</v>
      </c>
      <c r="BB163" s="10">
        <v>3</v>
      </c>
      <c r="BC163" s="10">
        <v>2</v>
      </c>
      <c r="BD163" s="10">
        <v>3</v>
      </c>
      <c r="BE163" s="10">
        <v>2</v>
      </c>
      <c r="BK163" s="118">
        <v>35</v>
      </c>
      <c r="BL163" s="58">
        <v>3</v>
      </c>
      <c r="BM163" s="55">
        <v>3</v>
      </c>
      <c r="BN163" s="55">
        <v>4</v>
      </c>
      <c r="BO163" s="55">
        <v>2</v>
      </c>
      <c r="BP163" s="55">
        <v>1</v>
      </c>
      <c r="BQ163" s="55">
        <v>2</v>
      </c>
      <c r="BU163" s="131">
        <v>35</v>
      </c>
      <c r="BV163" s="15">
        <v>4</v>
      </c>
      <c r="BW163" s="15">
        <v>1</v>
      </c>
      <c r="BX163" s="15">
        <v>3</v>
      </c>
      <c r="BY163" s="15">
        <v>2</v>
      </c>
      <c r="CC163" s="91">
        <v>35</v>
      </c>
      <c r="CD163" s="12">
        <v>2</v>
      </c>
      <c r="CE163" s="12">
        <v>1</v>
      </c>
      <c r="CF163" s="12">
        <v>1</v>
      </c>
      <c r="CG163" s="73"/>
    </row>
    <row r="164" spans="1:85" x14ac:dyDescent="0.25">
      <c r="A164" s="82">
        <f t="shared" si="24"/>
        <v>36</v>
      </c>
      <c r="B164" s="81">
        <v>3</v>
      </c>
      <c r="C164" s="81">
        <v>3</v>
      </c>
      <c r="D164" s="72"/>
      <c r="E164" s="72"/>
      <c r="F164" s="82">
        <f t="shared" si="25"/>
        <v>36</v>
      </c>
      <c r="G164" s="10">
        <v>3</v>
      </c>
      <c r="H164" s="10">
        <v>3</v>
      </c>
      <c r="I164" s="72"/>
      <c r="J164" s="72"/>
      <c r="K164" s="82">
        <f t="shared" si="26"/>
        <v>36</v>
      </c>
      <c r="L164" s="10">
        <v>2</v>
      </c>
      <c r="M164" s="10">
        <v>1</v>
      </c>
      <c r="N164" s="72"/>
      <c r="O164" s="82">
        <f t="shared" si="27"/>
        <v>36</v>
      </c>
      <c r="P164" s="10">
        <v>2</v>
      </c>
      <c r="T164" s="91">
        <f t="shared" si="29"/>
        <v>35</v>
      </c>
      <c r="U164" s="12">
        <v>3</v>
      </c>
      <c r="V164" s="12">
        <v>3</v>
      </c>
      <c r="W164" s="12">
        <v>1</v>
      </c>
      <c r="X164" s="12">
        <v>2</v>
      </c>
      <c r="Y164" s="12">
        <v>3</v>
      </c>
      <c r="Z164" s="12">
        <v>4</v>
      </c>
      <c r="AA164" s="75"/>
      <c r="AB164" s="72"/>
      <c r="AC164" s="91">
        <f t="shared" si="28"/>
        <v>36</v>
      </c>
      <c r="AD164" s="12">
        <v>4</v>
      </c>
      <c r="AE164" s="12">
        <v>2</v>
      </c>
      <c r="AF164" s="12">
        <v>3</v>
      </c>
      <c r="AG164" s="12">
        <v>2</v>
      </c>
      <c r="AH164" s="12">
        <v>3</v>
      </c>
      <c r="AI164" s="12">
        <v>1</v>
      </c>
      <c r="AJ164" s="12">
        <v>3</v>
      </c>
      <c r="AK164" s="75"/>
      <c r="AL164" s="72"/>
      <c r="AM164" s="95">
        <v>36</v>
      </c>
      <c r="AN164" s="96">
        <v>2</v>
      </c>
      <c r="AO164" s="96">
        <v>2</v>
      </c>
      <c r="BA164" s="82">
        <v>36</v>
      </c>
      <c r="BB164" s="10">
        <v>3</v>
      </c>
      <c r="BC164" s="10">
        <v>4</v>
      </c>
      <c r="BD164" s="10">
        <v>3</v>
      </c>
      <c r="BE164" s="10">
        <v>3</v>
      </c>
      <c r="BK164" s="118">
        <v>36</v>
      </c>
      <c r="BL164" s="58">
        <v>3</v>
      </c>
      <c r="BM164" s="55">
        <v>2</v>
      </c>
      <c r="BN164" s="55">
        <v>3</v>
      </c>
      <c r="BO164" s="55">
        <v>2</v>
      </c>
      <c r="BP164" s="55">
        <v>2</v>
      </c>
      <c r="BQ164" s="55">
        <v>1</v>
      </c>
      <c r="BU164" s="131">
        <v>36</v>
      </c>
      <c r="BV164" s="15">
        <v>3</v>
      </c>
      <c r="BW164" s="15">
        <v>2</v>
      </c>
      <c r="BX164" s="15">
        <v>4</v>
      </c>
      <c r="BY164" s="15">
        <v>2</v>
      </c>
      <c r="CC164" s="91">
        <v>36</v>
      </c>
      <c r="CD164" s="12">
        <v>2</v>
      </c>
      <c r="CE164" s="12">
        <v>2</v>
      </c>
      <c r="CF164" s="12">
        <v>1</v>
      </c>
      <c r="CG164" s="73"/>
    </row>
    <row r="165" spans="1:85" x14ac:dyDescent="0.25">
      <c r="A165" s="82">
        <f t="shared" si="24"/>
        <v>37</v>
      </c>
      <c r="B165" s="81">
        <v>3</v>
      </c>
      <c r="C165" s="81">
        <v>3</v>
      </c>
      <c r="D165" s="72"/>
      <c r="E165" s="72"/>
      <c r="F165" s="82">
        <f t="shared" si="25"/>
        <v>37</v>
      </c>
      <c r="G165" s="10">
        <v>4</v>
      </c>
      <c r="H165" s="10">
        <v>4</v>
      </c>
      <c r="I165" s="72"/>
      <c r="J165" s="72"/>
      <c r="K165" s="82">
        <f t="shared" si="26"/>
        <v>37</v>
      </c>
      <c r="L165" s="10">
        <v>3</v>
      </c>
      <c r="M165" s="10">
        <v>1</v>
      </c>
      <c r="N165" s="72"/>
      <c r="O165" s="82">
        <f t="shared" si="27"/>
        <v>37</v>
      </c>
      <c r="P165" s="10">
        <v>3</v>
      </c>
      <c r="T165" s="91">
        <f t="shared" si="29"/>
        <v>36</v>
      </c>
      <c r="U165" s="12">
        <v>2</v>
      </c>
      <c r="V165" s="12">
        <v>4</v>
      </c>
      <c r="W165" s="12">
        <v>1</v>
      </c>
      <c r="X165" s="12">
        <v>2</v>
      </c>
      <c r="Y165" s="12">
        <v>4</v>
      </c>
      <c r="Z165" s="12">
        <v>4</v>
      </c>
      <c r="AA165" s="75"/>
      <c r="AB165" s="72"/>
      <c r="AC165" s="91">
        <f t="shared" si="28"/>
        <v>37</v>
      </c>
      <c r="AD165" s="12">
        <v>3</v>
      </c>
      <c r="AE165" s="12">
        <v>3</v>
      </c>
      <c r="AF165" s="12">
        <v>2</v>
      </c>
      <c r="AG165" s="12">
        <v>3</v>
      </c>
      <c r="AH165" s="12">
        <v>1</v>
      </c>
      <c r="AI165" s="12">
        <v>2</v>
      </c>
      <c r="AJ165" s="12">
        <v>4</v>
      </c>
      <c r="AK165" s="75"/>
      <c r="AL165" s="72"/>
      <c r="AM165" s="95">
        <v>37</v>
      </c>
      <c r="AN165" s="96">
        <v>2</v>
      </c>
      <c r="AO165" s="96">
        <v>1</v>
      </c>
      <c r="BA165" s="82">
        <v>37</v>
      </c>
      <c r="BB165" s="10">
        <v>2</v>
      </c>
      <c r="BC165" s="38">
        <v>3</v>
      </c>
      <c r="BD165" s="10">
        <v>2</v>
      </c>
      <c r="BE165" s="10">
        <v>2</v>
      </c>
      <c r="BK165" s="118">
        <v>37</v>
      </c>
      <c r="BL165" s="58">
        <v>3</v>
      </c>
      <c r="BM165" s="55">
        <v>2</v>
      </c>
      <c r="BN165" s="55">
        <v>2</v>
      </c>
      <c r="BO165" s="55">
        <v>1</v>
      </c>
      <c r="BP165" s="55">
        <v>1</v>
      </c>
      <c r="BQ165" s="55">
        <v>1</v>
      </c>
      <c r="BU165" s="131">
        <v>37</v>
      </c>
      <c r="BV165" s="15">
        <v>2</v>
      </c>
      <c r="BW165" s="15">
        <v>2</v>
      </c>
      <c r="BX165" s="15">
        <v>3</v>
      </c>
      <c r="BY165" s="15">
        <v>2</v>
      </c>
      <c r="CC165" s="91">
        <v>37</v>
      </c>
      <c r="CD165" s="12">
        <v>2</v>
      </c>
      <c r="CE165" s="12">
        <v>2</v>
      </c>
      <c r="CF165" s="12">
        <v>1</v>
      </c>
      <c r="CG165" s="73"/>
    </row>
    <row r="166" spans="1:85" x14ac:dyDescent="0.25">
      <c r="A166" s="82">
        <f t="shared" si="24"/>
        <v>38</v>
      </c>
      <c r="B166" s="81">
        <v>4</v>
      </c>
      <c r="C166" s="81">
        <v>3</v>
      </c>
      <c r="D166" s="72"/>
      <c r="E166" s="72"/>
      <c r="F166" s="82">
        <f t="shared" si="25"/>
        <v>38</v>
      </c>
      <c r="G166" s="10">
        <v>3</v>
      </c>
      <c r="H166" s="10">
        <v>4</v>
      </c>
      <c r="I166" s="72"/>
      <c r="J166" s="72"/>
      <c r="K166" s="82">
        <f t="shared" si="26"/>
        <v>38</v>
      </c>
      <c r="L166" s="10">
        <v>2</v>
      </c>
      <c r="M166" s="10">
        <v>2</v>
      </c>
      <c r="N166" s="72"/>
      <c r="O166" s="82">
        <f t="shared" si="27"/>
        <v>38</v>
      </c>
      <c r="P166" s="10">
        <v>3</v>
      </c>
      <c r="T166" s="91">
        <f t="shared" si="29"/>
        <v>37</v>
      </c>
      <c r="U166" s="12">
        <v>2</v>
      </c>
      <c r="V166" s="12">
        <v>3</v>
      </c>
      <c r="W166" s="12">
        <v>1</v>
      </c>
      <c r="X166" s="12">
        <v>2</v>
      </c>
      <c r="Y166" s="12">
        <v>3</v>
      </c>
      <c r="Z166" s="12">
        <v>4</v>
      </c>
      <c r="AA166" s="75"/>
      <c r="AB166" s="72"/>
      <c r="AC166" s="91">
        <f t="shared" si="28"/>
        <v>38</v>
      </c>
      <c r="AD166" s="12">
        <v>4</v>
      </c>
      <c r="AE166" s="12">
        <v>3</v>
      </c>
      <c r="AF166" s="12">
        <v>3</v>
      </c>
      <c r="AG166" s="12">
        <v>2</v>
      </c>
      <c r="AH166" s="12">
        <v>2</v>
      </c>
      <c r="AI166" s="12">
        <v>2</v>
      </c>
      <c r="AJ166" s="12">
        <v>3</v>
      </c>
      <c r="AK166" s="75"/>
      <c r="AL166" s="72"/>
      <c r="AM166" s="95">
        <v>38</v>
      </c>
      <c r="AN166" s="96">
        <v>2</v>
      </c>
      <c r="AO166" s="96">
        <v>2</v>
      </c>
      <c r="BA166" s="82">
        <v>38</v>
      </c>
      <c r="BB166" s="10">
        <v>2</v>
      </c>
      <c r="BC166" s="38">
        <v>3</v>
      </c>
      <c r="BD166" s="10">
        <v>3</v>
      </c>
      <c r="BE166" s="10">
        <v>2</v>
      </c>
      <c r="BK166" s="118">
        <v>38</v>
      </c>
      <c r="BL166" s="58">
        <v>2</v>
      </c>
      <c r="BM166" s="55">
        <v>2</v>
      </c>
      <c r="BN166" s="55">
        <v>1</v>
      </c>
      <c r="BO166" s="55">
        <v>2</v>
      </c>
      <c r="BP166" s="55">
        <v>2</v>
      </c>
      <c r="BQ166" s="55">
        <v>1</v>
      </c>
      <c r="BU166" s="131">
        <v>38</v>
      </c>
      <c r="BV166" s="15">
        <v>3</v>
      </c>
      <c r="BW166" s="15">
        <v>2</v>
      </c>
      <c r="BX166" s="15">
        <v>2</v>
      </c>
      <c r="BY166" s="15">
        <v>1</v>
      </c>
      <c r="CC166" s="91">
        <v>38</v>
      </c>
      <c r="CD166" s="12">
        <v>2</v>
      </c>
      <c r="CE166" s="12">
        <v>2</v>
      </c>
      <c r="CF166" s="12">
        <v>1</v>
      </c>
      <c r="CG166" s="73"/>
    </row>
    <row r="167" spans="1:85" x14ac:dyDescent="0.25">
      <c r="A167" s="82">
        <f t="shared" si="24"/>
        <v>39</v>
      </c>
      <c r="B167" s="81">
        <v>2</v>
      </c>
      <c r="C167" s="81">
        <v>2</v>
      </c>
      <c r="D167" s="72"/>
      <c r="E167" s="72"/>
      <c r="F167" s="82">
        <f t="shared" si="25"/>
        <v>39</v>
      </c>
      <c r="G167" s="10">
        <v>3</v>
      </c>
      <c r="H167" s="10">
        <v>3</v>
      </c>
      <c r="I167" s="72"/>
      <c r="J167" s="72"/>
      <c r="K167" s="82">
        <f t="shared" si="26"/>
        <v>39</v>
      </c>
      <c r="L167" s="10">
        <v>2</v>
      </c>
      <c r="M167" s="10">
        <v>1</v>
      </c>
      <c r="N167" s="72"/>
      <c r="O167" s="82">
        <f t="shared" si="27"/>
        <v>39</v>
      </c>
      <c r="P167" s="10">
        <v>2</v>
      </c>
      <c r="T167" s="91">
        <f t="shared" si="29"/>
        <v>38</v>
      </c>
      <c r="U167" s="12">
        <v>2</v>
      </c>
      <c r="V167" s="12">
        <v>3</v>
      </c>
      <c r="W167" s="12">
        <v>2</v>
      </c>
      <c r="X167" s="12">
        <v>1</v>
      </c>
      <c r="Y167" s="12">
        <v>4</v>
      </c>
      <c r="Z167" s="12">
        <v>4</v>
      </c>
      <c r="AA167" s="75"/>
      <c r="AB167" s="72"/>
      <c r="AC167" s="91">
        <f t="shared" si="28"/>
        <v>39</v>
      </c>
      <c r="AD167" s="12">
        <v>4</v>
      </c>
      <c r="AE167" s="12">
        <v>3</v>
      </c>
      <c r="AF167" s="12">
        <v>3</v>
      </c>
      <c r="AG167" s="12">
        <v>2</v>
      </c>
      <c r="AH167" s="12">
        <v>3</v>
      </c>
      <c r="AI167" s="12">
        <v>2</v>
      </c>
      <c r="AJ167" s="12">
        <v>4</v>
      </c>
      <c r="AK167" s="75"/>
      <c r="AL167" s="72"/>
      <c r="AM167" s="95">
        <v>39</v>
      </c>
      <c r="AN167" s="96">
        <v>2</v>
      </c>
      <c r="AO167" s="96">
        <v>3</v>
      </c>
      <c r="BA167" s="82">
        <v>39</v>
      </c>
      <c r="BB167" s="10">
        <v>3</v>
      </c>
      <c r="BC167" s="10">
        <v>4</v>
      </c>
      <c r="BD167" s="10">
        <v>2</v>
      </c>
      <c r="BE167" s="10">
        <v>3</v>
      </c>
      <c r="BK167" s="118">
        <v>39</v>
      </c>
      <c r="BL167" s="58">
        <v>3</v>
      </c>
      <c r="BM167" s="55">
        <v>1</v>
      </c>
      <c r="BN167" s="55">
        <v>3</v>
      </c>
      <c r="BO167" s="55">
        <v>2</v>
      </c>
      <c r="BP167" s="55">
        <v>2</v>
      </c>
      <c r="BQ167" s="55">
        <v>2</v>
      </c>
      <c r="BU167" s="131">
        <v>39</v>
      </c>
      <c r="BV167" s="15">
        <v>4</v>
      </c>
      <c r="BW167" s="15">
        <v>2</v>
      </c>
      <c r="BX167" s="15">
        <v>3</v>
      </c>
      <c r="BY167" s="15">
        <v>2</v>
      </c>
      <c r="CC167" s="91">
        <v>39</v>
      </c>
      <c r="CD167" s="12">
        <v>2</v>
      </c>
      <c r="CE167" s="12">
        <v>2</v>
      </c>
      <c r="CF167" s="12">
        <v>1</v>
      </c>
      <c r="CG167" s="73"/>
    </row>
    <row r="168" spans="1:85" x14ac:dyDescent="0.25">
      <c r="A168" s="82">
        <f t="shared" si="24"/>
        <v>40</v>
      </c>
      <c r="B168" s="81">
        <v>3</v>
      </c>
      <c r="C168" s="81">
        <v>3</v>
      </c>
      <c r="D168" s="72"/>
      <c r="E168" s="72"/>
      <c r="F168" s="82">
        <f t="shared" si="25"/>
        <v>40</v>
      </c>
      <c r="G168" s="10">
        <v>4</v>
      </c>
      <c r="H168" s="10">
        <v>3</v>
      </c>
      <c r="I168" s="72"/>
      <c r="J168" s="72"/>
      <c r="K168" s="82">
        <f t="shared" si="26"/>
        <v>40</v>
      </c>
      <c r="L168" s="10">
        <v>2</v>
      </c>
      <c r="M168" s="10">
        <v>2</v>
      </c>
      <c r="N168" s="72"/>
      <c r="O168" s="82">
        <f t="shared" si="27"/>
        <v>40</v>
      </c>
      <c r="P168" s="10">
        <v>2</v>
      </c>
      <c r="T168" s="91">
        <f t="shared" si="29"/>
        <v>39</v>
      </c>
      <c r="U168" s="12">
        <v>3</v>
      </c>
      <c r="V168" s="12">
        <v>3</v>
      </c>
      <c r="W168" s="12">
        <v>3</v>
      </c>
      <c r="X168" s="12">
        <v>2</v>
      </c>
      <c r="Y168" s="12">
        <v>3</v>
      </c>
      <c r="Z168" s="12">
        <v>3</v>
      </c>
      <c r="AA168" s="75"/>
      <c r="AB168" s="72"/>
      <c r="AC168" s="91">
        <f t="shared" si="28"/>
        <v>40</v>
      </c>
      <c r="AD168" s="12">
        <v>3</v>
      </c>
      <c r="AE168" s="12">
        <v>2</v>
      </c>
      <c r="AF168" s="12">
        <v>3</v>
      </c>
      <c r="AG168" s="12">
        <v>1</v>
      </c>
      <c r="AH168" s="12">
        <v>2</v>
      </c>
      <c r="AI168" s="12">
        <v>2</v>
      </c>
      <c r="AJ168" s="12">
        <v>3</v>
      </c>
      <c r="AK168" s="75"/>
      <c r="AL168" s="72"/>
      <c r="AM168" s="95">
        <v>40</v>
      </c>
      <c r="AN168" s="96">
        <v>2</v>
      </c>
      <c r="AO168" s="96">
        <v>2</v>
      </c>
      <c r="BA168" s="82">
        <v>40</v>
      </c>
      <c r="BB168" s="10">
        <v>2</v>
      </c>
      <c r="BC168" s="38">
        <v>3</v>
      </c>
      <c r="BD168" s="10">
        <v>3</v>
      </c>
      <c r="BE168" s="10">
        <v>2</v>
      </c>
      <c r="BK168" s="118">
        <v>40</v>
      </c>
      <c r="BL168" s="58">
        <v>3</v>
      </c>
      <c r="BM168" s="55">
        <v>1</v>
      </c>
      <c r="BN168" s="55">
        <v>4</v>
      </c>
      <c r="BO168" s="55">
        <v>1</v>
      </c>
      <c r="BP168" s="55">
        <v>1</v>
      </c>
      <c r="BQ168" s="55">
        <v>2</v>
      </c>
      <c r="BU168" s="131">
        <v>40</v>
      </c>
      <c r="BV168" s="15">
        <v>4</v>
      </c>
      <c r="BW168" s="15">
        <v>2</v>
      </c>
      <c r="BX168" s="15">
        <v>4</v>
      </c>
      <c r="BY168" s="15">
        <v>2</v>
      </c>
      <c r="CC168" s="91">
        <v>40</v>
      </c>
      <c r="CD168" s="12">
        <v>2</v>
      </c>
      <c r="CE168" s="12">
        <v>1</v>
      </c>
      <c r="CF168" s="12">
        <v>1</v>
      </c>
      <c r="CG168" s="73"/>
    </row>
    <row r="169" spans="1:85" x14ac:dyDescent="0.25">
      <c r="A169" s="82">
        <f t="shared" si="24"/>
        <v>41</v>
      </c>
      <c r="B169" s="81">
        <v>4</v>
      </c>
      <c r="C169" s="81">
        <v>4</v>
      </c>
      <c r="D169" s="72"/>
      <c r="E169" s="72"/>
      <c r="F169" s="82">
        <f t="shared" si="25"/>
        <v>41</v>
      </c>
      <c r="G169" s="10">
        <v>3</v>
      </c>
      <c r="H169" s="10">
        <v>3</v>
      </c>
      <c r="I169" s="72"/>
      <c r="J169" s="72"/>
      <c r="K169" s="82">
        <f t="shared" si="26"/>
        <v>41</v>
      </c>
      <c r="L169" s="10">
        <v>2</v>
      </c>
      <c r="M169" s="10">
        <v>1</v>
      </c>
      <c r="N169" s="72"/>
      <c r="O169" s="82">
        <f t="shared" si="27"/>
        <v>41</v>
      </c>
      <c r="P169" s="10">
        <v>3</v>
      </c>
      <c r="T169" s="91">
        <f t="shared" si="29"/>
        <v>40</v>
      </c>
      <c r="U169" s="12">
        <v>3</v>
      </c>
      <c r="V169" s="12">
        <v>3</v>
      </c>
      <c r="W169" s="12">
        <v>3</v>
      </c>
      <c r="X169" s="12">
        <v>1</v>
      </c>
      <c r="Y169" s="12">
        <v>4</v>
      </c>
      <c r="Z169" s="12">
        <v>4</v>
      </c>
      <c r="AA169" s="75"/>
      <c r="AB169" s="72"/>
      <c r="AC169" s="91">
        <f t="shared" si="28"/>
        <v>41</v>
      </c>
      <c r="AD169" s="12">
        <v>4</v>
      </c>
      <c r="AE169" s="12">
        <v>2</v>
      </c>
      <c r="AF169" s="12">
        <v>2</v>
      </c>
      <c r="AG169" s="12">
        <v>1</v>
      </c>
      <c r="AH169" s="12">
        <v>1</v>
      </c>
      <c r="AI169" s="12">
        <v>2</v>
      </c>
      <c r="AJ169" s="12">
        <v>4</v>
      </c>
      <c r="AK169" s="75"/>
      <c r="AL169" s="72"/>
      <c r="AM169" s="95">
        <v>41</v>
      </c>
      <c r="AN169" s="96">
        <v>2</v>
      </c>
      <c r="AO169" s="96">
        <v>1</v>
      </c>
      <c r="BA169" s="82">
        <v>41</v>
      </c>
      <c r="BB169" s="10">
        <v>3</v>
      </c>
      <c r="BC169" s="38">
        <v>3</v>
      </c>
      <c r="BD169" s="10">
        <v>2</v>
      </c>
      <c r="BE169" s="10">
        <v>1</v>
      </c>
      <c r="BK169" s="118">
        <v>41</v>
      </c>
      <c r="BL169" s="58">
        <v>3</v>
      </c>
      <c r="BM169" s="55">
        <v>2</v>
      </c>
      <c r="BN169" s="55">
        <v>3</v>
      </c>
      <c r="BO169" s="55">
        <v>2</v>
      </c>
      <c r="BP169" s="55">
        <v>2</v>
      </c>
      <c r="BQ169" s="55">
        <v>2</v>
      </c>
      <c r="BU169" s="131">
        <v>41</v>
      </c>
      <c r="BV169" s="15">
        <v>3</v>
      </c>
      <c r="BW169" s="15">
        <v>2</v>
      </c>
      <c r="BX169" s="15">
        <v>3</v>
      </c>
      <c r="BY169" s="15">
        <v>2</v>
      </c>
      <c r="CC169" s="91">
        <v>41</v>
      </c>
      <c r="CD169" s="12">
        <v>2</v>
      </c>
      <c r="CE169" s="12">
        <v>2</v>
      </c>
      <c r="CF169" s="12">
        <v>1</v>
      </c>
      <c r="CG169" s="73"/>
    </row>
    <row r="170" spans="1:85" x14ac:dyDescent="0.25">
      <c r="A170" s="82">
        <f t="shared" si="24"/>
        <v>42</v>
      </c>
      <c r="B170" s="81">
        <v>3</v>
      </c>
      <c r="C170" s="81">
        <v>4</v>
      </c>
      <c r="D170" s="72"/>
      <c r="E170" s="72"/>
      <c r="F170" s="82">
        <f t="shared" si="25"/>
        <v>42</v>
      </c>
      <c r="G170" s="10">
        <v>3</v>
      </c>
      <c r="H170" s="10">
        <v>4</v>
      </c>
      <c r="I170" s="72"/>
      <c r="J170" s="72"/>
      <c r="K170" s="82">
        <f t="shared" si="26"/>
        <v>42</v>
      </c>
      <c r="L170" s="10">
        <v>1</v>
      </c>
      <c r="M170" s="10">
        <v>1</v>
      </c>
      <c r="N170" s="72"/>
      <c r="O170" s="82">
        <f t="shared" si="27"/>
        <v>42</v>
      </c>
      <c r="P170" s="10">
        <v>3</v>
      </c>
      <c r="T170" s="91">
        <f t="shared" si="29"/>
        <v>41</v>
      </c>
      <c r="U170" s="12">
        <v>3</v>
      </c>
      <c r="V170" s="12">
        <v>3</v>
      </c>
      <c r="W170" s="12">
        <v>2</v>
      </c>
      <c r="X170" s="12">
        <v>2</v>
      </c>
      <c r="Y170" s="12">
        <v>3</v>
      </c>
      <c r="Z170" s="12">
        <v>3</v>
      </c>
      <c r="AA170" s="75"/>
      <c r="AB170" s="72"/>
      <c r="AC170" s="91">
        <f t="shared" si="28"/>
        <v>42</v>
      </c>
      <c r="AD170" s="12">
        <v>4</v>
      </c>
      <c r="AE170" s="12">
        <v>3</v>
      </c>
      <c r="AF170" s="12">
        <v>2</v>
      </c>
      <c r="AG170" s="12">
        <v>2</v>
      </c>
      <c r="AH170" s="12">
        <v>2</v>
      </c>
      <c r="AI170" s="12">
        <v>1</v>
      </c>
      <c r="AJ170" s="12">
        <v>3</v>
      </c>
      <c r="AK170" s="75"/>
      <c r="AL170" s="72"/>
      <c r="AM170" s="95">
        <v>42</v>
      </c>
      <c r="AN170" s="96">
        <v>2</v>
      </c>
      <c r="AO170" s="96">
        <v>2</v>
      </c>
      <c r="BA170" s="82">
        <v>42</v>
      </c>
      <c r="BB170" s="10">
        <v>2</v>
      </c>
      <c r="BC170" s="10">
        <v>4</v>
      </c>
      <c r="BD170" s="10">
        <v>2</v>
      </c>
      <c r="BE170" s="10">
        <v>1</v>
      </c>
      <c r="BK170" s="118">
        <v>42</v>
      </c>
      <c r="BL170" s="58">
        <v>2</v>
      </c>
      <c r="BM170" s="55">
        <v>3</v>
      </c>
      <c r="BN170" s="55">
        <v>1</v>
      </c>
      <c r="BO170" s="55">
        <v>2</v>
      </c>
      <c r="BP170" s="55">
        <v>1</v>
      </c>
      <c r="BQ170" s="55">
        <v>2</v>
      </c>
      <c r="BU170" s="131">
        <v>42</v>
      </c>
      <c r="BV170" s="15">
        <v>4</v>
      </c>
      <c r="BW170" s="15">
        <v>1</v>
      </c>
      <c r="BX170" s="15">
        <v>3</v>
      </c>
      <c r="BY170" s="15">
        <v>1</v>
      </c>
      <c r="CC170" s="91">
        <v>42</v>
      </c>
      <c r="CD170" s="12">
        <v>2</v>
      </c>
      <c r="CE170" s="12">
        <v>2</v>
      </c>
      <c r="CF170" s="12">
        <v>1</v>
      </c>
      <c r="CG170" s="73"/>
    </row>
    <row r="171" spans="1:85" x14ac:dyDescent="0.25">
      <c r="A171" s="82">
        <f t="shared" si="24"/>
        <v>43</v>
      </c>
      <c r="B171" s="81">
        <v>3</v>
      </c>
      <c r="C171" s="81">
        <v>3</v>
      </c>
      <c r="D171" s="72"/>
      <c r="E171" s="72"/>
      <c r="F171" s="82">
        <f t="shared" si="25"/>
        <v>43</v>
      </c>
      <c r="G171" s="10">
        <v>3</v>
      </c>
      <c r="H171" s="10">
        <v>4</v>
      </c>
      <c r="I171" s="72"/>
      <c r="J171" s="72"/>
      <c r="K171" s="82">
        <f t="shared" si="26"/>
        <v>43</v>
      </c>
      <c r="L171" s="10">
        <v>2</v>
      </c>
      <c r="M171" s="10">
        <v>1</v>
      </c>
      <c r="N171" s="72"/>
      <c r="O171" s="82">
        <f t="shared" si="27"/>
        <v>43</v>
      </c>
      <c r="P171" s="10">
        <v>3</v>
      </c>
      <c r="T171" s="91">
        <f t="shared" si="29"/>
        <v>42</v>
      </c>
      <c r="U171" s="12">
        <v>2</v>
      </c>
      <c r="V171" s="12">
        <v>3</v>
      </c>
      <c r="W171" s="12">
        <v>2</v>
      </c>
      <c r="X171" s="12">
        <v>1</v>
      </c>
      <c r="Y171" s="12">
        <v>4</v>
      </c>
      <c r="Z171" s="12">
        <v>4</v>
      </c>
      <c r="AA171" s="75"/>
      <c r="AB171" s="72"/>
      <c r="AC171" s="91">
        <f t="shared" si="28"/>
        <v>43</v>
      </c>
      <c r="AD171" s="12">
        <v>4</v>
      </c>
      <c r="AE171" s="12">
        <v>2</v>
      </c>
      <c r="AF171" s="12">
        <v>3</v>
      </c>
      <c r="AG171" s="12">
        <v>3</v>
      </c>
      <c r="AH171" s="12">
        <v>3</v>
      </c>
      <c r="AI171" s="12">
        <v>1</v>
      </c>
      <c r="AJ171" s="12">
        <v>4</v>
      </c>
      <c r="AK171" s="75"/>
      <c r="AL171" s="72"/>
      <c r="AM171" s="95">
        <v>43</v>
      </c>
      <c r="AN171" s="96">
        <v>3</v>
      </c>
      <c r="AO171" s="96">
        <v>3</v>
      </c>
      <c r="BA171" s="82">
        <v>43</v>
      </c>
      <c r="BB171" s="10">
        <v>3</v>
      </c>
      <c r="BC171" s="38">
        <v>3</v>
      </c>
      <c r="BD171" s="10">
        <v>3</v>
      </c>
      <c r="BE171" s="10">
        <v>1</v>
      </c>
      <c r="BK171" s="118">
        <v>43</v>
      </c>
      <c r="BL171" s="58">
        <v>3</v>
      </c>
      <c r="BM171" s="55">
        <v>2</v>
      </c>
      <c r="BN171" s="55">
        <v>3</v>
      </c>
      <c r="BO171" s="55">
        <v>1</v>
      </c>
      <c r="BP171" s="55">
        <v>2</v>
      </c>
      <c r="BQ171" s="55">
        <v>2</v>
      </c>
      <c r="BU171" s="131">
        <v>43</v>
      </c>
      <c r="BV171" s="15">
        <v>3</v>
      </c>
      <c r="BW171" s="15">
        <v>1</v>
      </c>
      <c r="BX171" s="15">
        <v>3</v>
      </c>
      <c r="BY171" s="15">
        <v>1</v>
      </c>
      <c r="CC171" s="91">
        <v>43</v>
      </c>
      <c r="CD171" s="12">
        <v>2</v>
      </c>
      <c r="CE171" s="12">
        <v>1</v>
      </c>
      <c r="CF171" s="12">
        <v>1</v>
      </c>
      <c r="CG171" s="73"/>
    </row>
    <row r="172" spans="1:85" x14ac:dyDescent="0.25">
      <c r="A172" s="82">
        <f t="shared" si="24"/>
        <v>44</v>
      </c>
      <c r="B172" s="81">
        <v>4</v>
      </c>
      <c r="C172" s="81">
        <v>3</v>
      </c>
      <c r="D172" s="72"/>
      <c r="E172" s="72"/>
      <c r="F172" s="82">
        <f t="shared" si="25"/>
        <v>44</v>
      </c>
      <c r="G172" s="10">
        <v>4</v>
      </c>
      <c r="H172" s="10">
        <v>3</v>
      </c>
      <c r="I172" s="72"/>
      <c r="J172" s="72"/>
      <c r="K172" s="82">
        <f t="shared" si="26"/>
        <v>44</v>
      </c>
      <c r="L172" s="10">
        <v>2</v>
      </c>
      <c r="M172" s="10">
        <v>1</v>
      </c>
      <c r="N172" s="72"/>
      <c r="O172" s="82">
        <f t="shared" si="27"/>
        <v>44</v>
      </c>
      <c r="P172" s="10">
        <v>3</v>
      </c>
      <c r="T172" s="91">
        <f t="shared" si="29"/>
        <v>43</v>
      </c>
      <c r="U172" s="12">
        <v>3</v>
      </c>
      <c r="V172" s="12">
        <v>4</v>
      </c>
      <c r="W172" s="12">
        <v>3</v>
      </c>
      <c r="X172" s="12">
        <v>1</v>
      </c>
      <c r="Y172" s="12">
        <v>4</v>
      </c>
      <c r="Z172" s="12">
        <v>3</v>
      </c>
      <c r="AA172" s="75"/>
      <c r="AB172" s="72"/>
      <c r="AC172" s="91">
        <f t="shared" si="28"/>
        <v>44</v>
      </c>
      <c r="AD172" s="12">
        <v>3</v>
      </c>
      <c r="AE172" s="12">
        <v>3</v>
      </c>
      <c r="AF172" s="12">
        <v>2</v>
      </c>
      <c r="AG172" s="12">
        <v>2</v>
      </c>
      <c r="AH172" s="12">
        <v>2</v>
      </c>
      <c r="AI172" s="12">
        <v>1</v>
      </c>
      <c r="AJ172" s="12">
        <v>3</v>
      </c>
      <c r="AK172" s="75"/>
      <c r="AL172" s="72"/>
      <c r="AM172" s="95">
        <v>44</v>
      </c>
      <c r="AN172" s="96">
        <v>4</v>
      </c>
      <c r="AO172" s="96">
        <v>2</v>
      </c>
      <c r="BA172" s="82">
        <v>44</v>
      </c>
      <c r="BB172" s="10">
        <v>2</v>
      </c>
      <c r="BC172" s="10">
        <v>4</v>
      </c>
      <c r="BD172" s="10">
        <v>2</v>
      </c>
      <c r="BE172" s="10">
        <v>1</v>
      </c>
      <c r="BK172" s="118">
        <v>44</v>
      </c>
      <c r="BL172" s="58">
        <v>3</v>
      </c>
      <c r="BM172" s="55">
        <v>3</v>
      </c>
      <c r="BN172" s="55">
        <v>2</v>
      </c>
      <c r="BO172" s="55">
        <v>2</v>
      </c>
      <c r="BP172" s="55">
        <v>2</v>
      </c>
      <c r="BQ172" s="55">
        <v>2</v>
      </c>
      <c r="BU172" s="131">
        <v>44</v>
      </c>
      <c r="BV172" s="15">
        <v>4</v>
      </c>
      <c r="BW172" s="15">
        <v>2</v>
      </c>
      <c r="BX172" s="15">
        <v>2</v>
      </c>
      <c r="BY172" s="15">
        <v>1</v>
      </c>
      <c r="CC172" s="91">
        <v>44</v>
      </c>
      <c r="CD172" s="12">
        <v>1</v>
      </c>
      <c r="CE172" s="12">
        <v>1</v>
      </c>
      <c r="CF172" s="12">
        <v>1</v>
      </c>
      <c r="CG172" s="73"/>
    </row>
    <row r="173" spans="1:85" x14ac:dyDescent="0.25">
      <c r="A173" s="82">
        <f t="shared" si="24"/>
        <v>45</v>
      </c>
      <c r="B173" s="81">
        <v>3</v>
      </c>
      <c r="C173" s="81">
        <v>3</v>
      </c>
      <c r="D173" s="72"/>
      <c r="E173" s="72"/>
      <c r="F173" s="82">
        <f t="shared" si="25"/>
        <v>45</v>
      </c>
      <c r="G173" s="10">
        <v>4</v>
      </c>
      <c r="H173" s="10">
        <v>4</v>
      </c>
      <c r="I173" s="72"/>
      <c r="J173" s="72"/>
      <c r="K173" s="82">
        <f t="shared" si="26"/>
        <v>45</v>
      </c>
      <c r="L173" s="10">
        <v>1</v>
      </c>
      <c r="M173" s="10">
        <v>2</v>
      </c>
      <c r="N173" s="72"/>
      <c r="O173" s="82">
        <f t="shared" si="27"/>
        <v>45</v>
      </c>
      <c r="P173" s="10">
        <v>2</v>
      </c>
      <c r="T173" s="91">
        <f t="shared" si="29"/>
        <v>44</v>
      </c>
      <c r="U173" s="12">
        <v>2</v>
      </c>
      <c r="V173" s="12">
        <v>3</v>
      </c>
      <c r="W173" s="12">
        <v>2</v>
      </c>
      <c r="X173" s="12">
        <v>2</v>
      </c>
      <c r="Y173" s="12">
        <v>4</v>
      </c>
      <c r="Z173" s="12">
        <v>3</v>
      </c>
      <c r="AA173" s="75"/>
      <c r="AB173" s="72"/>
      <c r="AC173" s="91">
        <f t="shared" si="28"/>
        <v>45</v>
      </c>
      <c r="AD173" s="12">
        <v>3</v>
      </c>
      <c r="AE173" s="12">
        <v>2</v>
      </c>
      <c r="AF173" s="12">
        <v>3</v>
      </c>
      <c r="AG173" s="12">
        <v>3</v>
      </c>
      <c r="AH173" s="12">
        <v>1</v>
      </c>
      <c r="AI173" s="12">
        <v>2</v>
      </c>
      <c r="AJ173" s="12">
        <v>4</v>
      </c>
      <c r="AK173" s="75"/>
      <c r="AL173" s="72"/>
      <c r="AM173" s="95">
        <v>45</v>
      </c>
      <c r="AN173" s="96">
        <v>3</v>
      </c>
      <c r="AO173" s="96">
        <v>1</v>
      </c>
      <c r="BA173" s="82">
        <v>45</v>
      </c>
      <c r="BB173" s="10">
        <v>3</v>
      </c>
      <c r="BC173" s="38">
        <v>3</v>
      </c>
      <c r="BD173" s="10">
        <v>2</v>
      </c>
      <c r="BE173" s="10">
        <v>2</v>
      </c>
      <c r="BK173" s="118">
        <v>45</v>
      </c>
      <c r="BL173" s="58">
        <v>3</v>
      </c>
      <c r="BM173" s="55">
        <v>4</v>
      </c>
      <c r="BN173" s="55">
        <v>3</v>
      </c>
      <c r="BO173" s="55">
        <v>1</v>
      </c>
      <c r="BP173" s="55">
        <v>2</v>
      </c>
      <c r="BQ173" s="55">
        <v>2</v>
      </c>
      <c r="BU173" s="131">
        <v>45</v>
      </c>
      <c r="BV173" s="15">
        <v>3</v>
      </c>
      <c r="BW173" s="15">
        <v>2</v>
      </c>
      <c r="BX173" s="15">
        <v>4</v>
      </c>
      <c r="BY173" s="15">
        <v>2</v>
      </c>
      <c r="CC173" s="91">
        <v>45</v>
      </c>
      <c r="CD173" s="12">
        <v>2</v>
      </c>
      <c r="CE173" s="12">
        <v>1</v>
      </c>
      <c r="CF173" s="12">
        <v>1</v>
      </c>
      <c r="CG173" s="73"/>
    </row>
    <row r="174" spans="1:85" x14ac:dyDescent="0.25">
      <c r="A174" s="82">
        <f t="shared" si="24"/>
        <v>46</v>
      </c>
      <c r="B174" s="81">
        <v>4</v>
      </c>
      <c r="C174" s="81">
        <v>4</v>
      </c>
      <c r="D174" s="72"/>
      <c r="E174" s="72"/>
      <c r="F174" s="82">
        <f t="shared" si="25"/>
        <v>46</v>
      </c>
      <c r="G174" s="10">
        <v>3</v>
      </c>
      <c r="H174" s="10">
        <v>3</v>
      </c>
      <c r="I174" s="72"/>
      <c r="J174" s="72"/>
      <c r="K174" s="82">
        <f t="shared" si="26"/>
        <v>46</v>
      </c>
      <c r="L174" s="10">
        <v>1</v>
      </c>
      <c r="M174" s="10">
        <v>1</v>
      </c>
      <c r="N174" s="72"/>
      <c r="O174" s="82">
        <f t="shared" si="27"/>
        <v>46</v>
      </c>
      <c r="P174" s="10">
        <v>3</v>
      </c>
      <c r="T174" s="91">
        <f t="shared" si="29"/>
        <v>45</v>
      </c>
      <c r="U174" s="12">
        <v>3</v>
      </c>
      <c r="V174" s="12">
        <v>4</v>
      </c>
      <c r="W174" s="12">
        <v>2</v>
      </c>
      <c r="X174" s="12">
        <v>2</v>
      </c>
      <c r="Y174" s="12">
        <v>4</v>
      </c>
      <c r="Z174" s="12">
        <v>3</v>
      </c>
      <c r="AA174" s="75"/>
      <c r="AB174" s="72"/>
      <c r="AC174" s="91">
        <f t="shared" si="28"/>
        <v>46</v>
      </c>
      <c r="AD174" s="12">
        <v>3</v>
      </c>
      <c r="AE174" s="12">
        <v>3</v>
      </c>
      <c r="AF174" s="12">
        <v>2</v>
      </c>
      <c r="AG174" s="12">
        <v>3</v>
      </c>
      <c r="AH174" s="12">
        <v>2</v>
      </c>
      <c r="AI174" s="12">
        <v>2</v>
      </c>
      <c r="AJ174" s="12">
        <v>3</v>
      </c>
      <c r="AK174" s="75"/>
      <c r="AL174" s="72"/>
      <c r="AM174" s="95">
        <v>46</v>
      </c>
      <c r="AN174" s="96">
        <v>4</v>
      </c>
      <c r="AO174" s="96">
        <v>2</v>
      </c>
      <c r="BA174" s="82">
        <v>46</v>
      </c>
      <c r="BB174" s="10">
        <v>3</v>
      </c>
      <c r="BC174" s="10">
        <v>4</v>
      </c>
      <c r="BD174" s="10">
        <v>2</v>
      </c>
      <c r="BE174" s="10">
        <v>3</v>
      </c>
      <c r="BK174" s="118">
        <v>46</v>
      </c>
      <c r="BL174" s="58">
        <v>3</v>
      </c>
      <c r="BM174" s="55">
        <v>1</v>
      </c>
      <c r="BN174" s="55">
        <v>4</v>
      </c>
      <c r="BO174" s="55">
        <v>2</v>
      </c>
      <c r="BP174" s="55">
        <v>1</v>
      </c>
      <c r="BQ174" s="55">
        <v>2</v>
      </c>
      <c r="BU174" s="131">
        <v>46</v>
      </c>
      <c r="BV174" s="15">
        <v>4</v>
      </c>
      <c r="BW174" s="15">
        <v>1</v>
      </c>
      <c r="BX174" s="15">
        <v>3</v>
      </c>
      <c r="BY174" s="15">
        <v>2</v>
      </c>
      <c r="CC174" s="91">
        <v>46</v>
      </c>
      <c r="CD174" s="12">
        <v>2</v>
      </c>
      <c r="CE174" s="12">
        <v>1</v>
      </c>
      <c r="CF174" s="12">
        <v>1</v>
      </c>
      <c r="CG174" s="73"/>
    </row>
    <row r="175" spans="1:85" x14ac:dyDescent="0.25">
      <c r="A175" s="82">
        <f t="shared" si="24"/>
        <v>47</v>
      </c>
      <c r="B175" s="81">
        <v>3</v>
      </c>
      <c r="C175" s="81">
        <v>4</v>
      </c>
      <c r="D175" s="72"/>
      <c r="E175" s="72"/>
      <c r="F175" s="82">
        <f t="shared" si="25"/>
        <v>47</v>
      </c>
      <c r="G175" s="10">
        <v>3</v>
      </c>
      <c r="H175" s="10">
        <v>4</v>
      </c>
      <c r="I175" s="72"/>
      <c r="J175" s="72"/>
      <c r="K175" s="82">
        <f t="shared" si="26"/>
        <v>47</v>
      </c>
      <c r="L175" s="10">
        <v>1</v>
      </c>
      <c r="M175" s="10">
        <v>1</v>
      </c>
      <c r="N175" s="72"/>
      <c r="O175" s="82">
        <f t="shared" si="27"/>
        <v>47</v>
      </c>
      <c r="P175" s="10">
        <v>2</v>
      </c>
      <c r="T175" s="91">
        <f t="shared" si="29"/>
        <v>46</v>
      </c>
      <c r="U175" s="12">
        <v>2</v>
      </c>
      <c r="V175" s="12">
        <v>3</v>
      </c>
      <c r="W175" s="12">
        <v>2</v>
      </c>
      <c r="X175" s="12">
        <v>2</v>
      </c>
      <c r="Y175" s="12">
        <v>4</v>
      </c>
      <c r="Z175" s="12">
        <v>3</v>
      </c>
      <c r="AA175" s="75"/>
      <c r="AB175" s="72"/>
      <c r="AC175" s="91">
        <f t="shared" si="28"/>
        <v>47</v>
      </c>
      <c r="AD175" s="12">
        <v>4</v>
      </c>
      <c r="AE175" s="12">
        <v>2</v>
      </c>
      <c r="AF175" s="12">
        <v>3</v>
      </c>
      <c r="AG175" s="12">
        <v>2</v>
      </c>
      <c r="AH175" s="12">
        <v>3</v>
      </c>
      <c r="AI175" s="12">
        <v>2</v>
      </c>
      <c r="AJ175" s="12">
        <v>4</v>
      </c>
      <c r="AK175" s="75"/>
      <c r="AL175" s="72"/>
      <c r="AM175" s="95">
        <v>47</v>
      </c>
      <c r="AN175" s="96">
        <v>3</v>
      </c>
      <c r="AO175" s="96">
        <v>3</v>
      </c>
      <c r="BA175" s="82">
        <v>47</v>
      </c>
      <c r="BB175" s="10">
        <v>3</v>
      </c>
      <c r="BC175" s="38">
        <v>3</v>
      </c>
      <c r="BD175" s="10">
        <v>2</v>
      </c>
      <c r="BE175" s="10">
        <v>2</v>
      </c>
      <c r="BK175" s="118">
        <v>47</v>
      </c>
      <c r="BL175" s="58">
        <v>3</v>
      </c>
      <c r="BM175" s="55">
        <v>4</v>
      </c>
      <c r="BN175" s="55">
        <v>3</v>
      </c>
      <c r="BO175" s="55">
        <v>2</v>
      </c>
      <c r="BP175" s="55">
        <v>1</v>
      </c>
      <c r="BQ175" s="55">
        <v>1</v>
      </c>
      <c r="BU175" s="131">
        <v>47</v>
      </c>
      <c r="BV175" s="15">
        <v>3</v>
      </c>
      <c r="BW175" s="15">
        <v>2</v>
      </c>
      <c r="BX175" s="15">
        <v>2</v>
      </c>
      <c r="BY175" s="15">
        <v>2</v>
      </c>
      <c r="CC175" s="91">
        <v>47</v>
      </c>
      <c r="CD175" s="12">
        <v>2</v>
      </c>
      <c r="CE175" s="12">
        <v>1</v>
      </c>
      <c r="CF175" s="12">
        <v>1</v>
      </c>
      <c r="CG175" s="73"/>
    </row>
    <row r="176" spans="1:85" x14ac:dyDescent="0.25">
      <c r="A176" s="82">
        <f t="shared" si="24"/>
        <v>48</v>
      </c>
      <c r="B176" s="81">
        <v>4</v>
      </c>
      <c r="C176" s="81">
        <v>4</v>
      </c>
      <c r="D176" s="72"/>
      <c r="E176" s="72"/>
      <c r="F176" s="82">
        <f t="shared" si="25"/>
        <v>48</v>
      </c>
      <c r="G176" s="10">
        <v>3</v>
      </c>
      <c r="H176" s="10">
        <v>3</v>
      </c>
      <c r="I176" s="72"/>
      <c r="J176" s="72"/>
      <c r="K176" s="82">
        <f t="shared" si="26"/>
        <v>48</v>
      </c>
      <c r="L176" s="10">
        <v>1</v>
      </c>
      <c r="M176" s="10">
        <v>2</v>
      </c>
      <c r="N176" s="72"/>
      <c r="O176" s="82">
        <f t="shared" si="27"/>
        <v>48</v>
      </c>
      <c r="P176" s="10">
        <v>2</v>
      </c>
      <c r="T176" s="91">
        <f t="shared" si="29"/>
        <v>47</v>
      </c>
      <c r="U176" s="12">
        <v>3</v>
      </c>
      <c r="V176" s="12">
        <v>3</v>
      </c>
      <c r="W176" s="12">
        <v>2</v>
      </c>
      <c r="X176" s="12">
        <v>2</v>
      </c>
      <c r="Y176" s="12">
        <v>3</v>
      </c>
      <c r="Z176" s="12">
        <v>3</v>
      </c>
      <c r="AA176" s="75"/>
      <c r="AB176" s="72"/>
      <c r="AC176" s="91">
        <f t="shared" si="28"/>
        <v>48</v>
      </c>
      <c r="AD176" s="12">
        <v>3</v>
      </c>
      <c r="AE176" s="12">
        <v>2</v>
      </c>
      <c r="AF176" s="12">
        <v>2</v>
      </c>
      <c r="AG176" s="12">
        <v>3</v>
      </c>
      <c r="AH176" s="12">
        <v>3</v>
      </c>
      <c r="AI176" s="12">
        <v>1</v>
      </c>
      <c r="AJ176" s="12">
        <v>3</v>
      </c>
      <c r="AK176" s="75"/>
      <c r="AL176" s="72"/>
      <c r="AM176" s="95">
        <v>48</v>
      </c>
      <c r="AN176" s="96">
        <v>3</v>
      </c>
      <c r="AO176" s="96">
        <v>2</v>
      </c>
      <c r="BA176" s="82">
        <v>48</v>
      </c>
      <c r="BB176" s="10">
        <v>4</v>
      </c>
      <c r="BC176" s="10">
        <v>2</v>
      </c>
      <c r="BD176" s="10">
        <v>3</v>
      </c>
      <c r="BE176" s="10">
        <v>1</v>
      </c>
      <c r="BK176" s="118">
        <v>48</v>
      </c>
      <c r="BL176" s="58">
        <v>3</v>
      </c>
      <c r="BM176" s="55">
        <v>3</v>
      </c>
      <c r="BN176" s="55">
        <v>4</v>
      </c>
      <c r="BO176" s="55">
        <v>2</v>
      </c>
      <c r="BP176" s="55">
        <v>2</v>
      </c>
      <c r="BQ176" s="55">
        <v>2</v>
      </c>
      <c r="BU176" s="131">
        <v>48</v>
      </c>
      <c r="BV176" s="15">
        <v>4</v>
      </c>
      <c r="BW176" s="15">
        <v>1</v>
      </c>
      <c r="BX176" s="15">
        <v>3</v>
      </c>
      <c r="BY176" s="15">
        <v>2</v>
      </c>
      <c r="CC176" s="91">
        <v>48</v>
      </c>
      <c r="CD176" s="12">
        <v>2</v>
      </c>
      <c r="CE176" s="12">
        <v>1</v>
      </c>
      <c r="CF176" s="12">
        <v>1</v>
      </c>
      <c r="CG176" s="73"/>
    </row>
    <row r="177" spans="1:85" x14ac:dyDescent="0.25">
      <c r="A177" s="82">
        <f t="shared" si="24"/>
        <v>49</v>
      </c>
      <c r="B177" s="81">
        <v>4</v>
      </c>
      <c r="C177" s="81">
        <v>4</v>
      </c>
      <c r="D177" s="72"/>
      <c r="E177" s="72"/>
      <c r="F177" s="82">
        <f t="shared" si="25"/>
        <v>49</v>
      </c>
      <c r="G177" s="10">
        <v>3</v>
      </c>
      <c r="H177" s="10">
        <v>3</v>
      </c>
      <c r="I177" s="72"/>
      <c r="J177" s="72"/>
      <c r="K177" s="82">
        <f t="shared" si="26"/>
        <v>49</v>
      </c>
      <c r="L177" s="10">
        <v>2</v>
      </c>
      <c r="M177" s="10">
        <v>2</v>
      </c>
      <c r="N177" s="72"/>
      <c r="O177" s="82">
        <f t="shared" si="27"/>
        <v>49</v>
      </c>
      <c r="P177" s="10">
        <v>2</v>
      </c>
      <c r="T177" s="91">
        <f t="shared" si="29"/>
        <v>48</v>
      </c>
      <c r="U177" s="12">
        <v>3</v>
      </c>
      <c r="V177" s="12">
        <v>3</v>
      </c>
      <c r="W177" s="12">
        <v>3</v>
      </c>
      <c r="X177" s="12">
        <v>2</v>
      </c>
      <c r="Y177" s="12">
        <v>4</v>
      </c>
      <c r="Z177" s="12">
        <v>3</v>
      </c>
      <c r="AA177" s="75"/>
      <c r="AB177" s="72"/>
      <c r="AC177" s="91">
        <f t="shared" si="28"/>
        <v>49</v>
      </c>
      <c r="AD177" s="12">
        <v>4</v>
      </c>
      <c r="AE177" s="12">
        <v>3</v>
      </c>
      <c r="AF177" s="12">
        <v>3</v>
      </c>
      <c r="AG177" s="12">
        <v>2</v>
      </c>
      <c r="AH177" s="12">
        <v>2</v>
      </c>
      <c r="AI177" s="12">
        <v>1</v>
      </c>
      <c r="AJ177" s="12">
        <v>4</v>
      </c>
      <c r="AK177" s="75"/>
      <c r="AL177" s="72"/>
      <c r="AM177" s="95">
        <v>49</v>
      </c>
      <c r="AN177" s="96">
        <v>3</v>
      </c>
      <c r="AO177" s="96">
        <v>3</v>
      </c>
      <c r="BA177" s="82">
        <v>49</v>
      </c>
      <c r="BB177" s="10">
        <v>3</v>
      </c>
      <c r="BC177" s="10">
        <v>2</v>
      </c>
      <c r="BD177" s="10">
        <v>2</v>
      </c>
      <c r="BE177" s="10">
        <v>1</v>
      </c>
      <c r="BK177" s="124">
        <v>49</v>
      </c>
      <c r="BL177" s="125">
        <v>3</v>
      </c>
      <c r="BM177" s="126">
        <v>1</v>
      </c>
      <c r="BN177" s="126">
        <v>3</v>
      </c>
      <c r="BO177" s="126">
        <v>1</v>
      </c>
      <c r="BP177" s="126">
        <v>1</v>
      </c>
      <c r="BQ177" s="126">
        <v>2</v>
      </c>
      <c r="BU177" s="131">
        <v>49</v>
      </c>
      <c r="BV177" s="15">
        <v>3</v>
      </c>
      <c r="BW177" s="15">
        <v>2</v>
      </c>
      <c r="BX177" s="15">
        <v>3</v>
      </c>
      <c r="BY177" s="15">
        <v>2</v>
      </c>
      <c r="CC177" s="91">
        <v>49</v>
      </c>
      <c r="CD177" s="12">
        <v>2</v>
      </c>
      <c r="CE177" s="12">
        <v>1</v>
      </c>
      <c r="CF177" s="12">
        <v>1</v>
      </c>
      <c r="CG177" s="73"/>
    </row>
    <row r="178" spans="1:85" x14ac:dyDescent="0.25">
      <c r="A178" s="82">
        <f t="shared" si="24"/>
        <v>50</v>
      </c>
      <c r="B178" s="81">
        <v>4</v>
      </c>
      <c r="C178" s="81">
        <v>4</v>
      </c>
      <c r="D178" s="75"/>
      <c r="E178" s="75"/>
      <c r="F178" s="82">
        <f t="shared" si="25"/>
        <v>50</v>
      </c>
      <c r="G178" s="10">
        <v>3</v>
      </c>
      <c r="H178" s="10">
        <v>3</v>
      </c>
      <c r="I178" s="75"/>
      <c r="J178" s="75"/>
      <c r="K178" s="82">
        <f t="shared" si="26"/>
        <v>50</v>
      </c>
      <c r="L178" s="10">
        <v>2</v>
      </c>
      <c r="M178" s="10">
        <v>2</v>
      </c>
      <c r="N178" s="75"/>
      <c r="O178" s="82">
        <f t="shared" si="27"/>
        <v>50</v>
      </c>
      <c r="P178" s="10">
        <v>3</v>
      </c>
      <c r="Q178" s="8"/>
      <c r="R178" s="8"/>
      <c r="T178" s="91">
        <f t="shared" si="29"/>
        <v>49</v>
      </c>
      <c r="U178" s="12">
        <v>3</v>
      </c>
      <c r="V178" s="12">
        <v>3</v>
      </c>
      <c r="W178" s="12">
        <v>2</v>
      </c>
      <c r="X178" s="12">
        <v>1</v>
      </c>
      <c r="Y178" s="12">
        <v>4</v>
      </c>
      <c r="Z178" s="12">
        <v>3</v>
      </c>
      <c r="AA178" s="75"/>
      <c r="AB178" s="72"/>
      <c r="AC178" s="91">
        <f t="shared" si="28"/>
        <v>50</v>
      </c>
      <c r="AD178" s="12">
        <v>3</v>
      </c>
      <c r="AE178" s="12">
        <v>3</v>
      </c>
      <c r="AF178" s="12">
        <v>3</v>
      </c>
      <c r="AG178" s="12">
        <v>3</v>
      </c>
      <c r="AH178" s="12">
        <v>2</v>
      </c>
      <c r="AI178" s="12">
        <v>2</v>
      </c>
      <c r="AJ178" s="12">
        <v>3</v>
      </c>
      <c r="AK178" s="75"/>
      <c r="AL178" s="72"/>
      <c r="AM178" s="95">
        <v>50</v>
      </c>
      <c r="AN178" s="96">
        <v>2</v>
      </c>
      <c r="AO178" s="96">
        <v>2</v>
      </c>
      <c r="AZ178" s="8"/>
      <c r="BA178" s="82">
        <v>50</v>
      </c>
      <c r="BB178" s="10">
        <v>2</v>
      </c>
      <c r="BC178" s="38">
        <v>3</v>
      </c>
      <c r="BD178" s="10">
        <v>3</v>
      </c>
      <c r="BE178" s="10">
        <v>1</v>
      </c>
      <c r="BF178" s="8"/>
      <c r="BJ178" s="8"/>
      <c r="BK178" s="118">
        <v>50</v>
      </c>
      <c r="BL178" s="55">
        <v>2</v>
      </c>
      <c r="BM178" s="55">
        <v>2</v>
      </c>
      <c r="BN178" s="55">
        <v>3</v>
      </c>
      <c r="BO178" s="55">
        <v>2</v>
      </c>
      <c r="BP178" s="55">
        <v>2</v>
      </c>
      <c r="BQ178" s="55">
        <v>3</v>
      </c>
      <c r="BR178" s="8"/>
      <c r="BU178" s="131">
        <v>50</v>
      </c>
      <c r="BV178" s="15">
        <v>2</v>
      </c>
      <c r="BW178" s="15">
        <v>1</v>
      </c>
      <c r="BX178" s="15">
        <v>3</v>
      </c>
      <c r="BY178" s="15">
        <v>2</v>
      </c>
      <c r="CC178" s="91">
        <v>50</v>
      </c>
      <c r="CD178" s="12">
        <v>2</v>
      </c>
      <c r="CE178" s="12">
        <v>1</v>
      </c>
      <c r="CF178" s="12">
        <v>1</v>
      </c>
      <c r="CG178" s="73"/>
    </row>
    <row r="179" spans="1:85" x14ac:dyDescent="0.25">
      <c r="A179" s="82">
        <f t="shared" si="24"/>
        <v>51</v>
      </c>
      <c r="B179" s="80">
        <v>4</v>
      </c>
      <c r="C179" s="81">
        <v>4</v>
      </c>
      <c r="D179" s="72"/>
      <c r="E179" s="72"/>
      <c r="F179" s="82">
        <f t="shared" si="25"/>
        <v>51</v>
      </c>
      <c r="G179" s="10">
        <v>3</v>
      </c>
      <c r="H179" s="10">
        <v>4</v>
      </c>
      <c r="I179" s="72"/>
      <c r="J179" s="72"/>
      <c r="K179" s="82">
        <f t="shared" si="26"/>
        <v>51</v>
      </c>
      <c r="L179" s="10">
        <v>2</v>
      </c>
      <c r="M179" s="10">
        <v>1</v>
      </c>
      <c r="N179" s="75"/>
      <c r="O179" s="82">
        <f t="shared" si="27"/>
        <v>51</v>
      </c>
      <c r="P179" s="10">
        <v>3</v>
      </c>
      <c r="T179" s="91">
        <f t="shared" si="29"/>
        <v>50</v>
      </c>
      <c r="U179" s="12">
        <v>3</v>
      </c>
      <c r="V179" s="12">
        <v>4</v>
      </c>
      <c r="W179" s="12">
        <v>3</v>
      </c>
      <c r="X179" s="12">
        <v>2</v>
      </c>
      <c r="Y179" s="12">
        <v>4</v>
      </c>
      <c r="Z179" s="12">
        <v>4</v>
      </c>
      <c r="AA179" s="75"/>
      <c r="AB179" s="72"/>
      <c r="AC179" s="91">
        <f t="shared" si="28"/>
        <v>51</v>
      </c>
      <c r="AD179" s="12">
        <v>4</v>
      </c>
      <c r="AE179" s="12">
        <v>3</v>
      </c>
      <c r="AF179" s="12">
        <v>3</v>
      </c>
      <c r="AG179" s="12">
        <v>2</v>
      </c>
      <c r="AH179" s="12">
        <v>2</v>
      </c>
      <c r="AI179" s="12">
        <v>1</v>
      </c>
      <c r="AJ179" s="12">
        <v>4</v>
      </c>
      <c r="AK179" s="75"/>
      <c r="AL179" s="72"/>
      <c r="AM179" s="95">
        <v>51</v>
      </c>
      <c r="AN179" s="96">
        <v>2</v>
      </c>
      <c r="AO179" s="96">
        <v>3</v>
      </c>
      <c r="BA179" s="82">
        <v>51</v>
      </c>
      <c r="BB179" s="10">
        <v>3</v>
      </c>
      <c r="BC179" s="10">
        <v>4</v>
      </c>
      <c r="BD179" s="10">
        <v>3</v>
      </c>
      <c r="BE179" s="10">
        <v>1</v>
      </c>
      <c r="BJ179" s="8"/>
      <c r="BK179" s="118">
        <v>51</v>
      </c>
      <c r="BL179" s="55">
        <v>2</v>
      </c>
      <c r="BM179" s="55">
        <v>1</v>
      </c>
      <c r="BN179" s="55">
        <v>3</v>
      </c>
      <c r="BO179" s="55">
        <v>1</v>
      </c>
      <c r="BP179" s="55">
        <v>1</v>
      </c>
      <c r="BQ179" s="55">
        <v>1</v>
      </c>
      <c r="BR179" s="8"/>
      <c r="BU179" s="131">
        <v>51</v>
      </c>
      <c r="BV179" s="15">
        <v>3</v>
      </c>
      <c r="BW179" s="15">
        <v>1</v>
      </c>
      <c r="BX179" s="15">
        <v>3</v>
      </c>
      <c r="BY179" s="15">
        <v>1</v>
      </c>
      <c r="CC179" s="91">
        <v>51</v>
      </c>
      <c r="CD179" s="12">
        <v>1</v>
      </c>
      <c r="CE179" s="12">
        <v>1</v>
      </c>
      <c r="CF179" s="12">
        <v>1</v>
      </c>
      <c r="CG179" s="73"/>
    </row>
    <row r="180" spans="1:85" x14ac:dyDescent="0.25">
      <c r="A180" s="82">
        <f t="shared" si="24"/>
        <v>52</v>
      </c>
      <c r="B180" s="81">
        <v>4</v>
      </c>
      <c r="C180" s="81">
        <v>4</v>
      </c>
      <c r="D180" s="72"/>
      <c r="E180" s="72"/>
      <c r="F180" s="82">
        <f t="shared" si="25"/>
        <v>52</v>
      </c>
      <c r="G180" s="10">
        <v>3</v>
      </c>
      <c r="H180" s="10">
        <v>3</v>
      </c>
      <c r="I180" s="72"/>
      <c r="J180" s="72"/>
      <c r="K180" s="82">
        <f t="shared" si="26"/>
        <v>52</v>
      </c>
      <c r="L180" s="10">
        <v>2</v>
      </c>
      <c r="M180" s="10">
        <v>2</v>
      </c>
      <c r="N180" s="72"/>
      <c r="O180" s="82">
        <f t="shared" si="27"/>
        <v>52</v>
      </c>
      <c r="P180" s="10">
        <v>3</v>
      </c>
      <c r="T180" s="91">
        <f t="shared" si="29"/>
        <v>51</v>
      </c>
      <c r="U180" s="12">
        <v>3</v>
      </c>
      <c r="V180" s="12">
        <v>4</v>
      </c>
      <c r="W180" s="12">
        <v>3</v>
      </c>
      <c r="X180" s="12">
        <v>2</v>
      </c>
      <c r="Y180" s="12">
        <v>4</v>
      </c>
      <c r="Z180" s="12">
        <v>3</v>
      </c>
      <c r="AA180" s="75"/>
      <c r="AB180" s="72"/>
      <c r="AC180" s="91">
        <f t="shared" si="28"/>
        <v>52</v>
      </c>
      <c r="AD180" s="12">
        <v>4</v>
      </c>
      <c r="AE180" s="12">
        <v>3</v>
      </c>
      <c r="AF180" s="12">
        <v>3</v>
      </c>
      <c r="AG180" s="12">
        <v>2</v>
      </c>
      <c r="AH180" s="12">
        <v>1</v>
      </c>
      <c r="AI180" s="12">
        <v>1</v>
      </c>
      <c r="AJ180" s="12">
        <v>4</v>
      </c>
      <c r="AK180" s="75"/>
      <c r="AL180" s="72"/>
      <c r="AM180" s="95">
        <v>52</v>
      </c>
      <c r="AN180" s="96">
        <v>2</v>
      </c>
      <c r="AO180" s="96">
        <v>2</v>
      </c>
      <c r="BA180" s="82">
        <v>52</v>
      </c>
      <c r="BB180" s="10">
        <v>3</v>
      </c>
      <c r="BC180" s="10">
        <v>4</v>
      </c>
      <c r="BD180" s="10">
        <v>3</v>
      </c>
      <c r="BE180" s="10">
        <v>1</v>
      </c>
      <c r="BK180" s="118">
        <v>52</v>
      </c>
      <c r="BL180" s="55">
        <v>3</v>
      </c>
      <c r="BM180" s="55">
        <v>2</v>
      </c>
      <c r="BN180" s="55">
        <v>3</v>
      </c>
      <c r="BO180" s="55">
        <v>1</v>
      </c>
      <c r="BP180" s="55">
        <v>1</v>
      </c>
      <c r="BQ180" s="55">
        <v>1</v>
      </c>
      <c r="BS180" s="72"/>
      <c r="BU180" s="131">
        <v>52</v>
      </c>
      <c r="BV180" s="15">
        <v>3</v>
      </c>
      <c r="BW180" s="15">
        <v>1</v>
      </c>
      <c r="BX180" s="15">
        <v>3</v>
      </c>
      <c r="BY180" s="15">
        <v>1</v>
      </c>
      <c r="CC180" s="91">
        <v>52</v>
      </c>
      <c r="CD180" s="12">
        <v>2</v>
      </c>
      <c r="CE180" s="12">
        <v>2</v>
      </c>
      <c r="CF180" s="12">
        <v>1</v>
      </c>
      <c r="CG180" s="73"/>
    </row>
    <row r="181" spans="1:85" x14ac:dyDescent="0.25">
      <c r="A181" s="82">
        <f t="shared" si="24"/>
        <v>53</v>
      </c>
      <c r="B181" s="81">
        <v>4</v>
      </c>
      <c r="C181" s="81">
        <v>4</v>
      </c>
      <c r="D181" s="72"/>
      <c r="E181" s="72"/>
      <c r="F181" s="82">
        <f t="shared" si="25"/>
        <v>53</v>
      </c>
      <c r="G181" s="10">
        <v>4</v>
      </c>
      <c r="H181" s="10">
        <v>3</v>
      </c>
      <c r="I181" s="72"/>
      <c r="J181" s="72"/>
      <c r="K181" s="82">
        <f t="shared" si="26"/>
        <v>53</v>
      </c>
      <c r="L181" s="10">
        <v>2</v>
      </c>
      <c r="M181" s="10">
        <v>1</v>
      </c>
      <c r="N181" s="72"/>
      <c r="O181" s="82">
        <f t="shared" si="27"/>
        <v>53</v>
      </c>
      <c r="P181" s="10">
        <v>2</v>
      </c>
      <c r="T181" s="91">
        <f t="shared" si="29"/>
        <v>52</v>
      </c>
      <c r="U181" s="12">
        <v>3</v>
      </c>
      <c r="V181" s="12">
        <v>4</v>
      </c>
      <c r="W181" s="12">
        <v>2</v>
      </c>
      <c r="X181" s="12">
        <v>2</v>
      </c>
      <c r="Y181" s="12">
        <v>3</v>
      </c>
      <c r="Z181" s="12">
        <v>4</v>
      </c>
      <c r="AA181" s="75"/>
      <c r="AB181" s="72"/>
      <c r="AC181" s="91">
        <f t="shared" si="28"/>
        <v>53</v>
      </c>
      <c r="AD181" s="12">
        <v>4</v>
      </c>
      <c r="AE181" s="12">
        <v>3</v>
      </c>
      <c r="AF181" s="12">
        <v>3</v>
      </c>
      <c r="AG181" s="12">
        <v>2</v>
      </c>
      <c r="AH181" s="12">
        <v>1</v>
      </c>
      <c r="AI181" s="12">
        <v>1</v>
      </c>
      <c r="AJ181" s="12">
        <v>4</v>
      </c>
      <c r="AK181" s="75"/>
      <c r="AL181" s="72"/>
      <c r="AM181" s="95">
        <v>53</v>
      </c>
      <c r="AN181" s="96">
        <v>2</v>
      </c>
      <c r="AO181" s="96">
        <v>2</v>
      </c>
      <c r="BA181" s="82">
        <v>53</v>
      </c>
      <c r="BB181" s="10">
        <v>3</v>
      </c>
      <c r="BC181" s="10">
        <v>4</v>
      </c>
      <c r="BD181" s="10">
        <v>3</v>
      </c>
      <c r="BE181" s="10">
        <v>2</v>
      </c>
      <c r="BK181" s="118">
        <v>53</v>
      </c>
      <c r="BL181" s="58">
        <v>3</v>
      </c>
      <c r="BM181" s="55">
        <v>2</v>
      </c>
      <c r="BN181" s="55">
        <v>3</v>
      </c>
      <c r="BO181" s="55">
        <v>1</v>
      </c>
      <c r="BP181" s="55">
        <v>1</v>
      </c>
      <c r="BQ181" s="55">
        <v>1</v>
      </c>
      <c r="BU181" s="131">
        <v>53</v>
      </c>
      <c r="BV181" s="15">
        <v>3</v>
      </c>
      <c r="BW181" s="15">
        <v>1</v>
      </c>
      <c r="BX181" s="15">
        <v>3</v>
      </c>
      <c r="BY181" s="15">
        <v>2</v>
      </c>
      <c r="CC181" s="91">
        <v>53</v>
      </c>
      <c r="CD181" s="12">
        <v>2</v>
      </c>
      <c r="CE181" s="12">
        <v>2</v>
      </c>
      <c r="CF181" s="12">
        <v>1</v>
      </c>
      <c r="CG181" s="73"/>
    </row>
    <row r="182" spans="1:85" x14ac:dyDescent="0.25">
      <c r="A182" s="82">
        <f t="shared" si="24"/>
        <v>54</v>
      </c>
      <c r="B182" s="81">
        <v>3</v>
      </c>
      <c r="C182" s="81">
        <v>4</v>
      </c>
      <c r="D182" s="72"/>
      <c r="E182" s="72"/>
      <c r="F182" s="82">
        <f t="shared" si="25"/>
        <v>54</v>
      </c>
      <c r="G182" s="10">
        <v>3</v>
      </c>
      <c r="H182" s="10">
        <v>3</v>
      </c>
      <c r="I182" s="72"/>
      <c r="J182" s="72"/>
      <c r="K182" s="82">
        <f t="shared" si="26"/>
        <v>54</v>
      </c>
      <c r="L182" s="10">
        <v>2</v>
      </c>
      <c r="M182" s="10">
        <v>1</v>
      </c>
      <c r="N182" s="72"/>
      <c r="O182" s="82">
        <f t="shared" si="27"/>
        <v>54</v>
      </c>
      <c r="P182" s="10">
        <v>3</v>
      </c>
      <c r="T182" s="91">
        <f t="shared" si="29"/>
        <v>53</v>
      </c>
      <c r="U182" s="12">
        <v>2</v>
      </c>
      <c r="V182" s="12">
        <v>4</v>
      </c>
      <c r="W182" s="12">
        <v>2</v>
      </c>
      <c r="X182" s="12">
        <v>2</v>
      </c>
      <c r="Y182" s="12">
        <v>3</v>
      </c>
      <c r="Z182" s="12">
        <v>4</v>
      </c>
      <c r="AA182" s="75"/>
      <c r="AB182" s="72"/>
      <c r="AC182" s="91">
        <f t="shared" si="28"/>
        <v>54</v>
      </c>
      <c r="AD182" s="12">
        <v>4</v>
      </c>
      <c r="AE182" s="12">
        <v>3</v>
      </c>
      <c r="AF182" s="12">
        <v>3</v>
      </c>
      <c r="AG182" s="12">
        <v>2</v>
      </c>
      <c r="AH182" s="12">
        <v>1</v>
      </c>
      <c r="AI182" s="12">
        <v>1</v>
      </c>
      <c r="AJ182" s="12">
        <v>4</v>
      </c>
      <c r="AK182" s="75"/>
      <c r="AL182" s="72"/>
      <c r="AM182" s="95">
        <v>54</v>
      </c>
      <c r="AN182" s="96">
        <v>2</v>
      </c>
      <c r="AO182" s="96">
        <v>1</v>
      </c>
      <c r="BA182" s="82">
        <v>54</v>
      </c>
      <c r="BB182" s="10">
        <v>3</v>
      </c>
      <c r="BC182" s="10">
        <v>4</v>
      </c>
      <c r="BD182" s="10">
        <v>2</v>
      </c>
      <c r="BE182" s="10">
        <v>2</v>
      </c>
      <c r="BK182" s="118">
        <v>54</v>
      </c>
      <c r="BL182" s="58">
        <v>3</v>
      </c>
      <c r="BM182" s="55">
        <v>3</v>
      </c>
      <c r="BN182" s="55">
        <v>3</v>
      </c>
      <c r="BO182" s="55">
        <v>1</v>
      </c>
      <c r="BP182" s="55">
        <v>1</v>
      </c>
      <c r="BQ182" s="55">
        <v>1</v>
      </c>
      <c r="BU182" s="131">
        <v>54</v>
      </c>
      <c r="BV182" s="15">
        <v>3</v>
      </c>
      <c r="BW182" s="15">
        <v>1</v>
      </c>
      <c r="BX182" s="15">
        <v>2</v>
      </c>
      <c r="BY182" s="15">
        <v>2</v>
      </c>
      <c r="CC182" s="91">
        <v>54</v>
      </c>
      <c r="CD182" s="12">
        <v>2</v>
      </c>
      <c r="CE182" s="12">
        <v>2</v>
      </c>
      <c r="CF182" s="12">
        <v>1</v>
      </c>
      <c r="CG182" s="73"/>
    </row>
    <row r="183" spans="1:85" x14ac:dyDescent="0.25">
      <c r="A183" s="82">
        <f t="shared" si="24"/>
        <v>55</v>
      </c>
      <c r="B183" s="81">
        <v>3</v>
      </c>
      <c r="C183" s="81">
        <v>4</v>
      </c>
      <c r="D183" s="72"/>
      <c r="E183" s="72"/>
      <c r="F183" s="82">
        <f t="shared" si="25"/>
        <v>55</v>
      </c>
      <c r="G183" s="10">
        <v>3</v>
      </c>
      <c r="H183" s="10">
        <v>4</v>
      </c>
      <c r="I183" s="72"/>
      <c r="J183" s="72"/>
      <c r="K183" s="82">
        <f t="shared" si="26"/>
        <v>55</v>
      </c>
      <c r="L183" s="10">
        <v>2</v>
      </c>
      <c r="M183" s="10">
        <v>2</v>
      </c>
      <c r="N183" s="72"/>
      <c r="O183" s="82">
        <f t="shared" si="27"/>
        <v>55</v>
      </c>
      <c r="P183" s="10">
        <v>3</v>
      </c>
      <c r="T183" s="91">
        <f t="shared" si="29"/>
        <v>54</v>
      </c>
      <c r="U183" s="12">
        <v>2</v>
      </c>
      <c r="V183" s="12">
        <v>4</v>
      </c>
      <c r="W183" s="12">
        <v>2</v>
      </c>
      <c r="X183" s="12">
        <v>2</v>
      </c>
      <c r="Y183" s="12">
        <v>3</v>
      </c>
      <c r="Z183" s="12">
        <v>4</v>
      </c>
      <c r="AA183" s="75"/>
      <c r="AB183" s="72"/>
      <c r="AC183" s="91">
        <f t="shared" si="28"/>
        <v>55</v>
      </c>
      <c r="AD183" s="12">
        <v>4</v>
      </c>
      <c r="AE183" s="12">
        <v>3</v>
      </c>
      <c r="AF183" s="12">
        <v>3</v>
      </c>
      <c r="AG183" s="12">
        <v>2</v>
      </c>
      <c r="AH183" s="12">
        <v>1</v>
      </c>
      <c r="AI183" s="12">
        <v>1</v>
      </c>
      <c r="AJ183" s="12">
        <v>3</v>
      </c>
      <c r="AK183" s="75"/>
      <c r="AL183" s="72"/>
      <c r="AM183" s="95">
        <v>55</v>
      </c>
      <c r="AN183" s="96">
        <v>2</v>
      </c>
      <c r="AO183" s="96">
        <v>1</v>
      </c>
      <c r="BA183" s="82">
        <v>55</v>
      </c>
      <c r="BB183" s="10">
        <v>2</v>
      </c>
      <c r="BC183" s="10">
        <v>4</v>
      </c>
      <c r="BD183" s="10">
        <v>3</v>
      </c>
      <c r="BE183" s="10">
        <v>1</v>
      </c>
      <c r="BK183" s="118">
        <v>55</v>
      </c>
      <c r="BL183" s="58">
        <v>3</v>
      </c>
      <c r="BM183" s="55">
        <v>2</v>
      </c>
      <c r="BN183" s="55">
        <v>3</v>
      </c>
      <c r="BO183" s="55">
        <v>1</v>
      </c>
      <c r="BP183" s="55">
        <v>1</v>
      </c>
      <c r="BQ183" s="55">
        <v>1</v>
      </c>
      <c r="BU183" s="131">
        <v>55</v>
      </c>
      <c r="BV183" s="15">
        <v>3</v>
      </c>
      <c r="BW183" s="15">
        <v>1</v>
      </c>
      <c r="BX183" s="15">
        <v>3</v>
      </c>
      <c r="BY183" s="15">
        <v>2</v>
      </c>
      <c r="CC183" s="91">
        <v>55</v>
      </c>
      <c r="CD183" s="12">
        <v>2</v>
      </c>
      <c r="CE183" s="12">
        <v>2</v>
      </c>
      <c r="CF183" s="12">
        <v>1</v>
      </c>
      <c r="CG183" s="73"/>
    </row>
    <row r="184" spans="1:85" x14ac:dyDescent="0.25">
      <c r="A184" s="82">
        <f t="shared" si="24"/>
        <v>56</v>
      </c>
      <c r="B184" s="81">
        <v>3</v>
      </c>
      <c r="C184" s="81">
        <v>4</v>
      </c>
      <c r="D184" s="72"/>
      <c r="E184" s="72"/>
      <c r="F184" s="82">
        <f t="shared" si="25"/>
        <v>56</v>
      </c>
      <c r="G184" s="10">
        <v>3</v>
      </c>
      <c r="H184" s="10">
        <v>3</v>
      </c>
      <c r="I184" s="72"/>
      <c r="J184" s="72"/>
      <c r="K184" s="82">
        <f t="shared" si="26"/>
        <v>56</v>
      </c>
      <c r="L184" s="10">
        <v>1</v>
      </c>
      <c r="M184" s="10">
        <v>2</v>
      </c>
      <c r="N184" s="72"/>
      <c r="O184" s="82">
        <f t="shared" si="27"/>
        <v>56</v>
      </c>
      <c r="P184" s="10">
        <v>2</v>
      </c>
      <c r="T184" s="91">
        <f t="shared" si="29"/>
        <v>55</v>
      </c>
      <c r="U184" s="12">
        <v>2</v>
      </c>
      <c r="V184" s="12">
        <v>3</v>
      </c>
      <c r="W184" s="12">
        <v>1</v>
      </c>
      <c r="X184" s="12">
        <v>2</v>
      </c>
      <c r="Y184" s="12">
        <v>3</v>
      </c>
      <c r="Z184" s="12">
        <v>3</v>
      </c>
      <c r="AA184" s="75"/>
      <c r="AB184" s="72"/>
      <c r="AC184" s="91">
        <f t="shared" si="28"/>
        <v>56</v>
      </c>
      <c r="AD184" s="12">
        <v>3</v>
      </c>
      <c r="AE184" s="12">
        <v>3</v>
      </c>
      <c r="AF184" s="12">
        <v>3</v>
      </c>
      <c r="AG184" s="12">
        <v>3</v>
      </c>
      <c r="AH184" s="12">
        <v>2</v>
      </c>
      <c r="AI184" s="12">
        <v>1</v>
      </c>
      <c r="AJ184" s="12">
        <v>4</v>
      </c>
      <c r="AK184" s="75"/>
      <c r="AL184" s="72"/>
      <c r="AM184" s="95">
        <v>56</v>
      </c>
      <c r="AN184" s="96">
        <v>3</v>
      </c>
      <c r="AO184" s="96">
        <v>1</v>
      </c>
      <c r="BA184" s="82">
        <v>56</v>
      </c>
      <c r="BB184" s="10">
        <v>3</v>
      </c>
      <c r="BC184" s="10">
        <v>4</v>
      </c>
      <c r="BD184" s="10">
        <v>3</v>
      </c>
      <c r="BE184" s="10">
        <v>2</v>
      </c>
      <c r="BK184" s="118">
        <v>56</v>
      </c>
      <c r="BL184" s="58">
        <v>3</v>
      </c>
      <c r="BM184" s="55">
        <v>2</v>
      </c>
      <c r="BN184" s="55">
        <v>2</v>
      </c>
      <c r="BO184" s="55">
        <v>2</v>
      </c>
      <c r="BP184" s="55">
        <v>1</v>
      </c>
      <c r="BQ184" s="55">
        <v>1</v>
      </c>
      <c r="BU184" s="131">
        <v>56</v>
      </c>
      <c r="BV184" s="15">
        <v>4</v>
      </c>
      <c r="BW184" s="15">
        <v>1</v>
      </c>
      <c r="BX184" s="15">
        <v>3</v>
      </c>
      <c r="BY184" s="15">
        <v>2</v>
      </c>
      <c r="CC184" s="91">
        <v>56</v>
      </c>
      <c r="CD184" s="12">
        <v>2</v>
      </c>
      <c r="CE184" s="12">
        <v>2</v>
      </c>
      <c r="CF184" s="12">
        <v>1</v>
      </c>
      <c r="CG184" s="73"/>
    </row>
    <row r="185" spans="1:85" x14ac:dyDescent="0.25">
      <c r="A185" s="82">
        <f t="shared" si="24"/>
        <v>57</v>
      </c>
      <c r="B185" s="81">
        <v>2</v>
      </c>
      <c r="C185" s="81">
        <v>3</v>
      </c>
      <c r="D185" s="72"/>
      <c r="E185" s="72"/>
      <c r="F185" s="82">
        <f t="shared" si="25"/>
        <v>57</v>
      </c>
      <c r="G185" s="10">
        <v>3</v>
      </c>
      <c r="H185" s="10">
        <v>3</v>
      </c>
      <c r="I185" s="72"/>
      <c r="J185" s="72"/>
      <c r="K185" s="82">
        <f t="shared" si="26"/>
        <v>57</v>
      </c>
      <c r="L185" s="10">
        <v>1</v>
      </c>
      <c r="M185" s="10">
        <v>1</v>
      </c>
      <c r="N185" s="72"/>
      <c r="O185" s="82">
        <f t="shared" si="27"/>
        <v>57</v>
      </c>
      <c r="P185" s="10">
        <v>4</v>
      </c>
      <c r="T185" s="91">
        <f t="shared" si="29"/>
        <v>56</v>
      </c>
      <c r="U185" s="12">
        <v>2</v>
      </c>
      <c r="V185" s="12">
        <v>3</v>
      </c>
      <c r="W185" s="12">
        <v>2</v>
      </c>
      <c r="X185" s="12">
        <v>2</v>
      </c>
      <c r="Y185" s="12">
        <v>3</v>
      </c>
      <c r="Z185" s="12">
        <v>3</v>
      </c>
      <c r="AA185" s="75"/>
      <c r="AB185" s="72"/>
      <c r="AC185" s="91">
        <f t="shared" si="28"/>
        <v>57</v>
      </c>
      <c r="AD185" s="12">
        <v>3</v>
      </c>
      <c r="AE185" s="12">
        <v>2</v>
      </c>
      <c r="AF185" s="12">
        <v>2</v>
      </c>
      <c r="AG185" s="12">
        <v>3</v>
      </c>
      <c r="AH185" s="12">
        <v>2</v>
      </c>
      <c r="AI185" s="12">
        <v>1</v>
      </c>
      <c r="AJ185" s="12">
        <v>3</v>
      </c>
      <c r="AK185" s="75"/>
      <c r="AL185" s="72"/>
      <c r="AM185" s="95">
        <v>57</v>
      </c>
      <c r="AN185" s="96">
        <v>3</v>
      </c>
      <c r="AO185" s="96">
        <v>2</v>
      </c>
      <c r="BA185" s="82">
        <v>57</v>
      </c>
      <c r="BB185" s="10">
        <v>2</v>
      </c>
      <c r="BC185" s="10">
        <v>3</v>
      </c>
      <c r="BD185" s="10">
        <v>2</v>
      </c>
      <c r="BE185" s="10">
        <v>2</v>
      </c>
      <c r="BK185" s="118">
        <v>57</v>
      </c>
      <c r="BL185" s="58">
        <v>2</v>
      </c>
      <c r="BM185" s="55">
        <v>3</v>
      </c>
      <c r="BN185" s="55">
        <v>3</v>
      </c>
      <c r="BO185" s="55">
        <v>2</v>
      </c>
      <c r="BP185" s="55">
        <v>1</v>
      </c>
      <c r="BQ185" s="55">
        <v>1</v>
      </c>
      <c r="BU185" s="131">
        <v>57</v>
      </c>
      <c r="BV185" s="15">
        <v>4</v>
      </c>
      <c r="BW185" s="15">
        <v>1</v>
      </c>
      <c r="BX185" s="15">
        <v>4</v>
      </c>
      <c r="BY185" s="15">
        <v>2</v>
      </c>
      <c r="CC185" s="91">
        <v>57</v>
      </c>
      <c r="CD185" s="12">
        <v>2</v>
      </c>
      <c r="CE185" s="12">
        <v>1</v>
      </c>
      <c r="CF185" s="12">
        <v>1</v>
      </c>
      <c r="CG185" s="73"/>
    </row>
    <row r="186" spans="1:85" x14ac:dyDescent="0.25">
      <c r="A186" s="82">
        <f t="shared" si="24"/>
        <v>58</v>
      </c>
      <c r="B186" s="81">
        <v>3</v>
      </c>
      <c r="C186" s="81">
        <v>4</v>
      </c>
      <c r="D186" s="72"/>
      <c r="E186" s="72"/>
      <c r="F186" s="82">
        <f t="shared" si="25"/>
        <v>58</v>
      </c>
      <c r="G186" s="10">
        <v>4</v>
      </c>
      <c r="H186" s="10">
        <v>3</v>
      </c>
      <c r="I186" s="72"/>
      <c r="J186" s="72"/>
      <c r="K186" s="82">
        <f t="shared" si="26"/>
        <v>58</v>
      </c>
      <c r="L186" s="10">
        <v>2</v>
      </c>
      <c r="M186" s="10">
        <v>1</v>
      </c>
      <c r="N186" s="72"/>
      <c r="O186" s="82">
        <f t="shared" si="27"/>
        <v>58</v>
      </c>
      <c r="P186" s="10">
        <v>3</v>
      </c>
      <c r="T186" s="91">
        <f t="shared" si="29"/>
        <v>57</v>
      </c>
      <c r="U186" s="12">
        <v>3</v>
      </c>
      <c r="V186" s="12">
        <v>4</v>
      </c>
      <c r="W186" s="12">
        <v>2</v>
      </c>
      <c r="X186" s="12">
        <v>1</v>
      </c>
      <c r="Y186" s="12">
        <v>3</v>
      </c>
      <c r="Z186" s="12">
        <v>3</v>
      </c>
      <c r="AA186" s="75"/>
      <c r="AB186" s="72"/>
      <c r="AC186" s="91">
        <f t="shared" si="28"/>
        <v>58</v>
      </c>
      <c r="AD186" s="12">
        <v>3</v>
      </c>
      <c r="AE186" s="12">
        <v>3</v>
      </c>
      <c r="AF186" s="12">
        <v>3</v>
      </c>
      <c r="AG186" s="12">
        <v>3</v>
      </c>
      <c r="AH186" s="12">
        <v>2</v>
      </c>
      <c r="AI186" s="12">
        <v>1</v>
      </c>
      <c r="AJ186" s="12">
        <v>4</v>
      </c>
      <c r="AK186" s="75"/>
      <c r="AL186" s="72"/>
      <c r="AM186" s="95">
        <v>58</v>
      </c>
      <c r="AN186" s="96">
        <v>3</v>
      </c>
      <c r="AO186" s="96">
        <v>2</v>
      </c>
      <c r="BA186" s="82">
        <v>58</v>
      </c>
      <c r="BB186" s="10">
        <v>3</v>
      </c>
      <c r="BC186" s="10">
        <v>4</v>
      </c>
      <c r="BD186" s="10">
        <v>2</v>
      </c>
      <c r="BE186" s="10">
        <v>2</v>
      </c>
      <c r="BK186" s="118">
        <v>58</v>
      </c>
      <c r="BL186" s="58">
        <v>3</v>
      </c>
      <c r="BM186" s="55">
        <v>2</v>
      </c>
      <c r="BN186" s="55">
        <v>3</v>
      </c>
      <c r="BO186" s="55">
        <v>2</v>
      </c>
      <c r="BP186" s="55">
        <v>2</v>
      </c>
      <c r="BQ186" s="55">
        <v>1</v>
      </c>
      <c r="BU186" s="131">
        <v>58</v>
      </c>
      <c r="BV186" s="15">
        <v>4</v>
      </c>
      <c r="BW186" s="15">
        <v>1</v>
      </c>
      <c r="BX186" s="15">
        <v>3</v>
      </c>
      <c r="BY186" s="15">
        <v>2</v>
      </c>
      <c r="CC186" s="91">
        <v>58</v>
      </c>
      <c r="CD186" s="12">
        <v>2</v>
      </c>
      <c r="CE186" s="12">
        <v>1</v>
      </c>
      <c r="CF186" s="12">
        <v>1</v>
      </c>
      <c r="CG186" s="73"/>
    </row>
    <row r="187" spans="1:85" x14ac:dyDescent="0.25">
      <c r="A187" s="82">
        <f t="shared" si="24"/>
        <v>59</v>
      </c>
      <c r="B187" s="81">
        <v>4</v>
      </c>
      <c r="C187" s="81">
        <v>3</v>
      </c>
      <c r="D187" s="72"/>
      <c r="E187" s="72"/>
      <c r="F187" s="82">
        <f t="shared" si="25"/>
        <v>59</v>
      </c>
      <c r="G187" s="10">
        <v>3</v>
      </c>
      <c r="H187" s="10">
        <v>4</v>
      </c>
      <c r="I187" s="72"/>
      <c r="J187" s="72"/>
      <c r="K187" s="82">
        <f t="shared" si="26"/>
        <v>59</v>
      </c>
      <c r="L187" s="10">
        <v>3</v>
      </c>
      <c r="M187" s="10">
        <v>1</v>
      </c>
      <c r="N187" s="72"/>
      <c r="O187" s="82">
        <f t="shared" si="27"/>
        <v>59</v>
      </c>
      <c r="P187" s="10">
        <v>3</v>
      </c>
      <c r="T187" s="91">
        <f t="shared" si="29"/>
        <v>58</v>
      </c>
      <c r="U187" s="12">
        <v>3</v>
      </c>
      <c r="V187" s="12">
        <v>4</v>
      </c>
      <c r="W187" s="12">
        <v>1</v>
      </c>
      <c r="X187" s="12">
        <v>2</v>
      </c>
      <c r="Y187" s="12">
        <v>4</v>
      </c>
      <c r="Z187" s="12">
        <v>3</v>
      </c>
      <c r="AA187" s="75"/>
      <c r="AB187" s="72"/>
      <c r="AC187" s="91">
        <f t="shared" si="28"/>
        <v>59</v>
      </c>
      <c r="AD187" s="12">
        <v>3</v>
      </c>
      <c r="AE187" s="12">
        <v>2</v>
      </c>
      <c r="AF187" s="12">
        <v>4</v>
      </c>
      <c r="AG187" s="12">
        <v>3</v>
      </c>
      <c r="AH187" s="12">
        <v>3</v>
      </c>
      <c r="AI187" s="12">
        <v>1</v>
      </c>
      <c r="AJ187" s="12">
        <v>3</v>
      </c>
      <c r="AK187" s="75"/>
      <c r="AL187" s="72"/>
      <c r="AM187" s="95">
        <v>59</v>
      </c>
      <c r="AN187" s="96">
        <v>4</v>
      </c>
      <c r="AO187" s="96">
        <v>2</v>
      </c>
      <c r="BA187" s="82">
        <v>59</v>
      </c>
      <c r="BB187" s="10">
        <v>3</v>
      </c>
      <c r="BC187" s="10">
        <v>3</v>
      </c>
      <c r="BD187" s="10">
        <v>2</v>
      </c>
      <c r="BE187" s="10">
        <v>1</v>
      </c>
      <c r="BK187" s="118">
        <v>59</v>
      </c>
      <c r="BL187" s="58">
        <v>3</v>
      </c>
      <c r="BM187" s="55">
        <v>2</v>
      </c>
      <c r="BN187" s="55">
        <v>1</v>
      </c>
      <c r="BO187" s="55">
        <v>2</v>
      </c>
      <c r="BP187" s="55">
        <v>3</v>
      </c>
      <c r="BQ187" s="55">
        <v>1</v>
      </c>
      <c r="BU187" s="131">
        <v>59</v>
      </c>
      <c r="BV187" s="15">
        <v>3</v>
      </c>
      <c r="BW187" s="15">
        <v>1</v>
      </c>
      <c r="BX187" s="15">
        <v>2</v>
      </c>
      <c r="BY187" s="15">
        <v>2</v>
      </c>
      <c r="CC187" s="91">
        <v>59</v>
      </c>
      <c r="CD187" s="12">
        <v>2</v>
      </c>
      <c r="CE187" s="12">
        <v>1</v>
      </c>
      <c r="CF187" s="12">
        <v>1</v>
      </c>
      <c r="CG187" s="73"/>
    </row>
    <row r="188" spans="1:85" x14ac:dyDescent="0.25">
      <c r="A188" s="82">
        <f t="shared" si="24"/>
        <v>60</v>
      </c>
      <c r="B188" s="81">
        <v>4</v>
      </c>
      <c r="C188" s="81">
        <v>3</v>
      </c>
      <c r="D188" s="72"/>
      <c r="E188" s="72"/>
      <c r="F188" s="82">
        <f t="shared" si="25"/>
        <v>60</v>
      </c>
      <c r="G188" s="10">
        <v>4</v>
      </c>
      <c r="H188" s="10">
        <v>3</v>
      </c>
      <c r="I188" s="72"/>
      <c r="J188" s="72"/>
      <c r="K188" s="82">
        <f t="shared" si="26"/>
        <v>60</v>
      </c>
      <c r="L188" s="10">
        <v>2</v>
      </c>
      <c r="M188" s="10">
        <v>2</v>
      </c>
      <c r="N188" s="72"/>
      <c r="O188" s="82">
        <f t="shared" si="27"/>
        <v>60</v>
      </c>
      <c r="P188" s="10">
        <v>3</v>
      </c>
      <c r="T188" s="91">
        <f t="shared" si="29"/>
        <v>59</v>
      </c>
      <c r="U188" s="12">
        <v>3</v>
      </c>
      <c r="V188" s="12">
        <v>4</v>
      </c>
      <c r="W188" s="12">
        <v>3</v>
      </c>
      <c r="X188" s="12">
        <v>1</v>
      </c>
      <c r="Y188" s="12">
        <v>3</v>
      </c>
      <c r="Z188" s="12">
        <v>3</v>
      </c>
      <c r="AA188" s="75"/>
      <c r="AB188" s="72"/>
      <c r="AC188" s="91">
        <f t="shared" si="28"/>
        <v>60</v>
      </c>
      <c r="AD188" s="12">
        <v>3</v>
      </c>
      <c r="AE188" s="12">
        <v>2</v>
      </c>
      <c r="AF188" s="12">
        <v>4</v>
      </c>
      <c r="AG188" s="12">
        <v>2</v>
      </c>
      <c r="AH188" s="12">
        <v>2</v>
      </c>
      <c r="AI188" s="12">
        <v>1</v>
      </c>
      <c r="AJ188" s="12">
        <v>4</v>
      </c>
      <c r="AK188" s="75"/>
      <c r="AL188" s="72"/>
      <c r="AM188" s="95">
        <v>60</v>
      </c>
      <c r="AN188" s="96">
        <v>3</v>
      </c>
      <c r="AO188" s="96">
        <v>1</v>
      </c>
      <c r="BA188" s="82">
        <v>60</v>
      </c>
      <c r="BB188" s="10">
        <v>2</v>
      </c>
      <c r="BC188" s="10">
        <v>4</v>
      </c>
      <c r="BD188" s="10">
        <v>3</v>
      </c>
      <c r="BE188" s="10">
        <v>2</v>
      </c>
      <c r="BK188" s="118">
        <v>60</v>
      </c>
      <c r="BL188" s="58">
        <v>3</v>
      </c>
      <c r="BM188" s="55">
        <v>1</v>
      </c>
      <c r="BN188" s="55">
        <v>3</v>
      </c>
      <c r="BO188" s="55">
        <v>1</v>
      </c>
      <c r="BP188" s="55">
        <v>2</v>
      </c>
      <c r="BQ188" s="55">
        <v>1</v>
      </c>
      <c r="BU188" s="131">
        <v>60</v>
      </c>
      <c r="BV188" s="15">
        <v>4</v>
      </c>
      <c r="BW188" s="15">
        <v>1</v>
      </c>
      <c r="BX188" s="15">
        <v>2</v>
      </c>
      <c r="BY188" s="15">
        <v>2</v>
      </c>
      <c r="CC188" s="91">
        <v>60</v>
      </c>
      <c r="CD188" s="12">
        <v>2</v>
      </c>
      <c r="CE188" s="12">
        <v>2</v>
      </c>
      <c r="CF188" s="12">
        <v>1</v>
      </c>
      <c r="CG188" s="73"/>
    </row>
    <row r="189" spans="1:85" x14ac:dyDescent="0.25">
      <c r="A189" s="82">
        <f t="shared" si="24"/>
        <v>61</v>
      </c>
      <c r="B189" s="81">
        <v>4</v>
      </c>
      <c r="C189" s="81">
        <v>4</v>
      </c>
      <c r="D189" s="72"/>
      <c r="E189" s="72"/>
      <c r="F189" s="82">
        <f t="shared" si="25"/>
        <v>61</v>
      </c>
      <c r="G189" s="10">
        <v>3</v>
      </c>
      <c r="H189" s="10">
        <v>3</v>
      </c>
      <c r="I189" s="72"/>
      <c r="J189" s="72"/>
      <c r="K189" s="82">
        <f t="shared" si="26"/>
        <v>61</v>
      </c>
      <c r="L189" s="10">
        <v>2</v>
      </c>
      <c r="M189" s="10">
        <v>1</v>
      </c>
      <c r="N189" s="72"/>
      <c r="O189" s="82">
        <f t="shared" si="27"/>
        <v>61</v>
      </c>
      <c r="P189" s="10">
        <v>4</v>
      </c>
      <c r="T189" s="91">
        <f t="shared" si="29"/>
        <v>60</v>
      </c>
      <c r="U189" s="12">
        <v>2</v>
      </c>
      <c r="V189" s="12">
        <v>4</v>
      </c>
      <c r="W189" s="12">
        <v>4</v>
      </c>
      <c r="X189" s="12">
        <v>1</v>
      </c>
      <c r="Y189" s="12">
        <v>4</v>
      </c>
      <c r="Z189" s="12">
        <v>3</v>
      </c>
      <c r="AA189" s="75"/>
      <c r="AB189" s="72"/>
      <c r="AC189" s="91">
        <f t="shared" si="28"/>
        <v>61</v>
      </c>
      <c r="AD189" s="12">
        <v>3</v>
      </c>
      <c r="AE189" s="12">
        <v>2</v>
      </c>
      <c r="AF189" s="12">
        <v>3</v>
      </c>
      <c r="AG189" s="12">
        <v>3</v>
      </c>
      <c r="AH189" s="12">
        <v>2</v>
      </c>
      <c r="AI189" s="12">
        <v>1</v>
      </c>
      <c r="AJ189" s="12">
        <v>4</v>
      </c>
      <c r="AK189" s="75"/>
      <c r="AL189" s="72"/>
      <c r="AM189" s="95">
        <v>61</v>
      </c>
      <c r="AN189" s="96">
        <v>3</v>
      </c>
      <c r="AO189" s="96">
        <v>2</v>
      </c>
      <c r="BA189" s="82">
        <v>61</v>
      </c>
      <c r="BB189" s="10">
        <v>2</v>
      </c>
      <c r="BC189" s="10">
        <v>3</v>
      </c>
      <c r="BD189" s="10">
        <v>2</v>
      </c>
      <c r="BE189" s="10">
        <v>2</v>
      </c>
      <c r="BK189" s="118">
        <v>61</v>
      </c>
      <c r="BL189" s="58">
        <v>3</v>
      </c>
      <c r="BM189" s="55">
        <v>2</v>
      </c>
      <c r="BN189" s="55">
        <v>4</v>
      </c>
      <c r="BO189" s="55">
        <v>2</v>
      </c>
      <c r="BP189" s="55">
        <v>2</v>
      </c>
      <c r="BQ189" s="55">
        <v>1</v>
      </c>
      <c r="BU189" s="131">
        <v>61</v>
      </c>
      <c r="BV189" s="15">
        <v>3</v>
      </c>
      <c r="BW189" s="15">
        <v>1</v>
      </c>
      <c r="BX189" s="15">
        <v>3</v>
      </c>
      <c r="BY189" s="15">
        <v>2</v>
      </c>
      <c r="CC189" s="91">
        <v>61</v>
      </c>
      <c r="CD189" s="12">
        <v>2</v>
      </c>
      <c r="CE189" s="12">
        <v>2</v>
      </c>
      <c r="CF189" s="12">
        <v>1</v>
      </c>
      <c r="CG189" s="73"/>
    </row>
    <row r="190" spans="1:85" x14ac:dyDescent="0.25">
      <c r="A190" s="82">
        <f t="shared" si="24"/>
        <v>62</v>
      </c>
      <c r="B190" s="81">
        <v>4</v>
      </c>
      <c r="C190" s="81">
        <v>4</v>
      </c>
      <c r="D190" s="72"/>
      <c r="E190" s="72"/>
      <c r="F190" s="82">
        <f t="shared" si="25"/>
        <v>62</v>
      </c>
      <c r="G190" s="10">
        <v>3</v>
      </c>
      <c r="H190" s="10">
        <v>3</v>
      </c>
      <c r="I190" s="72"/>
      <c r="J190" s="72"/>
      <c r="K190" s="82">
        <f t="shared" si="26"/>
        <v>62</v>
      </c>
      <c r="L190" s="10">
        <v>3</v>
      </c>
      <c r="M190" s="10">
        <v>2</v>
      </c>
      <c r="N190" s="72"/>
      <c r="O190" s="82">
        <f t="shared" si="27"/>
        <v>62</v>
      </c>
      <c r="P190" s="10">
        <v>3</v>
      </c>
      <c r="T190" s="91">
        <f t="shared" si="29"/>
        <v>61</v>
      </c>
      <c r="U190" s="12">
        <v>3</v>
      </c>
      <c r="V190" s="12">
        <v>4</v>
      </c>
      <c r="W190" s="12">
        <v>3</v>
      </c>
      <c r="X190" s="12">
        <v>1</v>
      </c>
      <c r="Y190" s="12">
        <v>3</v>
      </c>
      <c r="Z190" s="12">
        <v>3</v>
      </c>
      <c r="AA190" s="75"/>
      <c r="AB190" s="72"/>
      <c r="AC190" s="91">
        <f t="shared" si="28"/>
        <v>62</v>
      </c>
      <c r="AD190" s="12">
        <v>3</v>
      </c>
      <c r="AE190" s="12">
        <v>3</v>
      </c>
      <c r="AF190" s="12">
        <v>2</v>
      </c>
      <c r="AG190" s="12">
        <v>2</v>
      </c>
      <c r="AH190" s="12">
        <v>2</v>
      </c>
      <c r="AI190" s="12">
        <v>1</v>
      </c>
      <c r="AJ190" s="12">
        <v>3</v>
      </c>
      <c r="AK190" s="75"/>
      <c r="AL190" s="72"/>
      <c r="AM190" s="95">
        <v>62</v>
      </c>
      <c r="AN190" s="96">
        <v>3</v>
      </c>
      <c r="AO190" s="96">
        <v>3</v>
      </c>
      <c r="BA190" s="82">
        <v>62</v>
      </c>
      <c r="BB190" s="10">
        <v>3</v>
      </c>
      <c r="BC190" s="10">
        <v>3</v>
      </c>
      <c r="BD190" s="10">
        <v>3</v>
      </c>
      <c r="BE190" s="10">
        <v>2</v>
      </c>
      <c r="BK190" s="118">
        <v>62</v>
      </c>
      <c r="BL190" s="58">
        <v>4</v>
      </c>
      <c r="BM190" s="55">
        <v>3</v>
      </c>
      <c r="BN190" s="55">
        <v>3</v>
      </c>
      <c r="BO190" s="55">
        <v>2</v>
      </c>
      <c r="BP190" s="55">
        <v>1</v>
      </c>
      <c r="BQ190" s="55">
        <v>1</v>
      </c>
      <c r="BU190" s="131">
        <v>62</v>
      </c>
      <c r="BV190" s="15">
        <v>3</v>
      </c>
      <c r="BW190" s="15">
        <v>1</v>
      </c>
      <c r="BX190" s="15">
        <v>4</v>
      </c>
      <c r="BY190" s="15">
        <v>2</v>
      </c>
      <c r="CC190" s="91">
        <v>62</v>
      </c>
      <c r="CD190" s="12">
        <v>2</v>
      </c>
      <c r="CE190" s="12">
        <v>1</v>
      </c>
      <c r="CF190" s="12">
        <v>1</v>
      </c>
      <c r="CG190" s="73"/>
    </row>
    <row r="191" spans="1:85" x14ac:dyDescent="0.25">
      <c r="A191" s="82">
        <f t="shared" si="24"/>
        <v>63</v>
      </c>
      <c r="B191" s="81">
        <v>4</v>
      </c>
      <c r="C191" s="81">
        <v>4</v>
      </c>
      <c r="D191" s="72"/>
      <c r="E191" s="72"/>
      <c r="F191" s="82">
        <f t="shared" si="25"/>
        <v>63</v>
      </c>
      <c r="G191" s="10">
        <v>3</v>
      </c>
      <c r="H191" s="10">
        <v>3</v>
      </c>
      <c r="I191" s="72"/>
      <c r="J191" s="72"/>
      <c r="K191" s="82">
        <f t="shared" si="26"/>
        <v>63</v>
      </c>
      <c r="L191" s="10">
        <v>2</v>
      </c>
      <c r="M191" s="10">
        <v>1</v>
      </c>
      <c r="N191" s="72"/>
      <c r="O191" s="82">
        <f t="shared" si="27"/>
        <v>63</v>
      </c>
      <c r="P191" s="10">
        <v>2</v>
      </c>
      <c r="T191" s="91">
        <f t="shared" si="29"/>
        <v>62</v>
      </c>
      <c r="U191" s="12">
        <v>2</v>
      </c>
      <c r="V191" s="12">
        <v>3</v>
      </c>
      <c r="W191" s="12">
        <v>3</v>
      </c>
      <c r="X191" s="12">
        <v>2</v>
      </c>
      <c r="Y191" s="12">
        <v>4</v>
      </c>
      <c r="Z191" s="12">
        <v>3</v>
      </c>
      <c r="AA191" s="75"/>
      <c r="AB191" s="72"/>
      <c r="AC191" s="91">
        <f t="shared" si="28"/>
        <v>63</v>
      </c>
      <c r="AD191" s="12">
        <v>3</v>
      </c>
      <c r="AE191" s="12">
        <v>1</v>
      </c>
      <c r="AF191" s="12">
        <v>3</v>
      </c>
      <c r="AG191" s="12">
        <v>3</v>
      </c>
      <c r="AH191" s="12">
        <v>3</v>
      </c>
      <c r="AI191" s="12">
        <v>1</v>
      </c>
      <c r="AJ191" s="12">
        <v>3</v>
      </c>
      <c r="AK191" s="75"/>
      <c r="AL191" s="72"/>
      <c r="AM191" s="95">
        <v>63</v>
      </c>
      <c r="AN191" s="96">
        <v>3</v>
      </c>
      <c r="AO191" s="96">
        <v>3</v>
      </c>
      <c r="BA191" s="82">
        <v>63</v>
      </c>
      <c r="BB191" s="10">
        <v>3</v>
      </c>
      <c r="BC191" s="10">
        <v>3</v>
      </c>
      <c r="BD191" s="10">
        <v>4</v>
      </c>
      <c r="BE191" s="10">
        <v>3</v>
      </c>
      <c r="BK191" s="118">
        <v>63</v>
      </c>
      <c r="BL191" s="58">
        <v>3</v>
      </c>
      <c r="BM191" s="55">
        <v>3</v>
      </c>
      <c r="BN191" s="55">
        <v>1</v>
      </c>
      <c r="BO191" s="55">
        <v>2</v>
      </c>
      <c r="BP191" s="55">
        <v>1</v>
      </c>
      <c r="BQ191" s="55">
        <v>1</v>
      </c>
      <c r="BU191" s="131">
        <v>63</v>
      </c>
      <c r="BV191" s="15">
        <v>3</v>
      </c>
      <c r="BW191" s="15">
        <v>1</v>
      </c>
      <c r="BX191" s="15">
        <v>3</v>
      </c>
      <c r="BY191" s="15">
        <v>1</v>
      </c>
      <c r="CC191" s="91">
        <v>63</v>
      </c>
      <c r="CD191" s="12">
        <v>2</v>
      </c>
      <c r="CE191" s="12">
        <v>2</v>
      </c>
      <c r="CF191" s="12">
        <v>1</v>
      </c>
      <c r="CG191" s="73"/>
    </row>
    <row r="192" spans="1:85" x14ac:dyDescent="0.25">
      <c r="A192" s="82">
        <f t="shared" si="24"/>
        <v>64</v>
      </c>
      <c r="B192" s="81">
        <v>4</v>
      </c>
      <c r="C192" s="81">
        <v>3</v>
      </c>
      <c r="D192" s="72"/>
      <c r="E192" s="72"/>
      <c r="F192" s="82">
        <f t="shared" si="25"/>
        <v>64</v>
      </c>
      <c r="G192" s="10">
        <v>3</v>
      </c>
      <c r="H192" s="10">
        <v>3</v>
      </c>
      <c r="I192" s="72"/>
      <c r="J192" s="72"/>
      <c r="K192" s="82">
        <f t="shared" si="26"/>
        <v>64</v>
      </c>
      <c r="L192" s="10">
        <v>1</v>
      </c>
      <c r="M192" s="10">
        <v>2</v>
      </c>
      <c r="N192" s="72"/>
      <c r="O192" s="82">
        <f t="shared" si="27"/>
        <v>64</v>
      </c>
      <c r="P192" s="10">
        <v>3</v>
      </c>
      <c r="T192" s="91">
        <f t="shared" si="29"/>
        <v>63</v>
      </c>
      <c r="U192" s="12">
        <v>3</v>
      </c>
      <c r="V192" s="12">
        <v>3</v>
      </c>
      <c r="W192" s="12">
        <v>3</v>
      </c>
      <c r="X192" s="12">
        <v>1</v>
      </c>
      <c r="Y192" s="12">
        <v>4</v>
      </c>
      <c r="Z192" s="12">
        <v>3</v>
      </c>
      <c r="AA192" s="75"/>
      <c r="AB192" s="72"/>
      <c r="AC192" s="91">
        <f t="shared" si="28"/>
        <v>64</v>
      </c>
      <c r="AD192" s="12">
        <v>3</v>
      </c>
      <c r="AE192" s="12">
        <v>2</v>
      </c>
      <c r="AF192" s="12">
        <v>3</v>
      </c>
      <c r="AG192" s="12">
        <v>2</v>
      </c>
      <c r="AH192" s="12">
        <v>2</v>
      </c>
      <c r="AI192" s="12">
        <v>1</v>
      </c>
      <c r="AJ192" s="12">
        <v>3</v>
      </c>
      <c r="AK192" s="75"/>
      <c r="AL192" s="72"/>
      <c r="AM192" s="95">
        <v>64</v>
      </c>
      <c r="AN192" s="96">
        <v>2</v>
      </c>
      <c r="AO192" s="96">
        <v>2</v>
      </c>
      <c r="BA192" s="82">
        <v>64</v>
      </c>
      <c r="BB192" s="10">
        <v>3</v>
      </c>
      <c r="BC192" s="10">
        <v>2</v>
      </c>
      <c r="BD192" s="10">
        <v>3</v>
      </c>
      <c r="BE192" s="10">
        <v>3</v>
      </c>
      <c r="BK192" s="118">
        <v>64</v>
      </c>
      <c r="BL192" s="58">
        <v>4</v>
      </c>
      <c r="BM192" s="55">
        <v>3</v>
      </c>
      <c r="BN192" s="55">
        <v>2</v>
      </c>
      <c r="BO192" s="55">
        <v>1</v>
      </c>
      <c r="BP192" s="55">
        <v>2</v>
      </c>
      <c r="BQ192" s="55">
        <v>1</v>
      </c>
      <c r="BU192" s="131">
        <v>64</v>
      </c>
      <c r="BV192" s="15">
        <v>4</v>
      </c>
      <c r="BW192" s="15">
        <v>1</v>
      </c>
      <c r="BX192" s="15">
        <v>3</v>
      </c>
      <c r="BY192" s="15">
        <v>2</v>
      </c>
      <c r="CC192" s="91">
        <v>64</v>
      </c>
      <c r="CD192" s="12">
        <v>2</v>
      </c>
      <c r="CE192" s="12">
        <v>2</v>
      </c>
      <c r="CF192" s="12">
        <v>1</v>
      </c>
      <c r="CG192" s="73"/>
    </row>
    <row r="193" spans="1:85" x14ac:dyDescent="0.25">
      <c r="A193" s="82">
        <f t="shared" si="24"/>
        <v>65</v>
      </c>
      <c r="B193" s="81">
        <v>3</v>
      </c>
      <c r="C193" s="81">
        <v>4</v>
      </c>
      <c r="D193" s="72"/>
      <c r="E193" s="72"/>
      <c r="F193" s="82">
        <f t="shared" si="25"/>
        <v>65</v>
      </c>
      <c r="G193" s="10">
        <v>4</v>
      </c>
      <c r="H193" s="10">
        <v>4</v>
      </c>
      <c r="I193" s="72"/>
      <c r="J193" s="72"/>
      <c r="K193" s="82">
        <f t="shared" si="26"/>
        <v>65</v>
      </c>
      <c r="L193" s="10">
        <v>1</v>
      </c>
      <c r="M193" s="10">
        <v>2</v>
      </c>
      <c r="N193" s="72"/>
      <c r="O193" s="82">
        <f t="shared" si="27"/>
        <v>65</v>
      </c>
      <c r="P193" s="10">
        <v>3</v>
      </c>
      <c r="T193" s="91">
        <f t="shared" si="29"/>
        <v>64</v>
      </c>
      <c r="U193" s="12">
        <v>2</v>
      </c>
      <c r="V193" s="12">
        <v>3</v>
      </c>
      <c r="W193" s="12">
        <v>4</v>
      </c>
      <c r="X193" s="12">
        <v>2</v>
      </c>
      <c r="Y193" s="12">
        <v>4</v>
      </c>
      <c r="Z193" s="12">
        <v>3</v>
      </c>
      <c r="AA193" s="75"/>
      <c r="AB193" s="72"/>
      <c r="AC193" s="91">
        <f t="shared" si="28"/>
        <v>65</v>
      </c>
      <c r="AD193" s="12">
        <v>4</v>
      </c>
      <c r="AE193" s="12">
        <v>2</v>
      </c>
      <c r="AF193" s="12">
        <v>3</v>
      </c>
      <c r="AG193" s="12">
        <v>2</v>
      </c>
      <c r="AH193" s="12">
        <v>2</v>
      </c>
      <c r="AI193" s="12">
        <v>1</v>
      </c>
      <c r="AJ193" s="12">
        <v>4</v>
      </c>
      <c r="AK193" s="75"/>
      <c r="AL193" s="72"/>
      <c r="AM193" s="95">
        <v>65</v>
      </c>
      <c r="AN193" s="96">
        <v>3</v>
      </c>
      <c r="AO193" s="96">
        <v>1</v>
      </c>
      <c r="BA193" s="82">
        <v>65</v>
      </c>
      <c r="BB193" s="10">
        <v>4</v>
      </c>
      <c r="BC193" s="10">
        <v>2</v>
      </c>
      <c r="BD193" s="10">
        <v>3</v>
      </c>
      <c r="BE193" s="10">
        <v>2</v>
      </c>
      <c r="BK193" s="118">
        <v>65</v>
      </c>
      <c r="BL193" s="58">
        <v>3</v>
      </c>
      <c r="BM193" s="55">
        <v>2</v>
      </c>
      <c r="BN193" s="55">
        <v>3</v>
      </c>
      <c r="BO193" s="55">
        <v>2</v>
      </c>
      <c r="BP193" s="55">
        <v>2</v>
      </c>
      <c r="BQ193" s="55">
        <v>1</v>
      </c>
      <c r="BU193" s="131">
        <v>65</v>
      </c>
      <c r="BV193" s="15">
        <v>4</v>
      </c>
      <c r="BW193" s="15">
        <v>1</v>
      </c>
      <c r="BX193" s="15">
        <v>3</v>
      </c>
      <c r="BY193" s="15">
        <v>2</v>
      </c>
      <c r="CC193" s="91">
        <v>65</v>
      </c>
      <c r="CD193" s="12">
        <v>2</v>
      </c>
      <c r="CE193" s="12">
        <v>2</v>
      </c>
      <c r="CF193" s="12">
        <v>1</v>
      </c>
      <c r="CG193" s="73"/>
    </row>
    <row r="194" spans="1:85" x14ac:dyDescent="0.25">
      <c r="A194" s="82">
        <f t="shared" si="24"/>
        <v>66</v>
      </c>
      <c r="B194" s="81">
        <v>4</v>
      </c>
      <c r="C194" s="81">
        <v>4</v>
      </c>
      <c r="D194" s="72"/>
      <c r="E194" s="72"/>
      <c r="F194" s="82">
        <f t="shared" si="25"/>
        <v>66</v>
      </c>
      <c r="G194" s="10">
        <v>4</v>
      </c>
      <c r="H194" s="10">
        <v>3</v>
      </c>
      <c r="I194" s="72"/>
      <c r="J194" s="72"/>
      <c r="K194" s="82">
        <f t="shared" si="26"/>
        <v>66</v>
      </c>
      <c r="L194" s="10">
        <v>2</v>
      </c>
      <c r="M194" s="10">
        <v>1</v>
      </c>
      <c r="N194" s="72"/>
      <c r="O194" s="82">
        <f t="shared" si="27"/>
        <v>66</v>
      </c>
      <c r="P194" s="10">
        <v>2</v>
      </c>
      <c r="T194" s="91">
        <f t="shared" si="29"/>
        <v>65</v>
      </c>
      <c r="U194" s="12">
        <v>4</v>
      </c>
      <c r="V194" s="12">
        <v>3</v>
      </c>
      <c r="W194" s="12">
        <v>3</v>
      </c>
      <c r="X194" s="12">
        <v>2</v>
      </c>
      <c r="Y194" s="12">
        <v>4</v>
      </c>
      <c r="Z194" s="12">
        <v>3</v>
      </c>
      <c r="AA194" s="75"/>
      <c r="AB194" s="72"/>
      <c r="AC194" s="91">
        <f t="shared" si="28"/>
        <v>66</v>
      </c>
      <c r="AD194" s="12">
        <v>4</v>
      </c>
      <c r="AE194" s="12">
        <v>3</v>
      </c>
      <c r="AF194" s="12">
        <v>2</v>
      </c>
      <c r="AG194" s="12">
        <v>2</v>
      </c>
      <c r="AH194" s="12">
        <v>2</v>
      </c>
      <c r="AI194" s="12">
        <v>1</v>
      </c>
      <c r="AJ194" s="12">
        <v>4</v>
      </c>
      <c r="AK194" s="75"/>
      <c r="AL194" s="72"/>
      <c r="AM194" s="95">
        <v>66</v>
      </c>
      <c r="AN194" s="96">
        <v>2</v>
      </c>
      <c r="AO194" s="96">
        <v>2</v>
      </c>
      <c r="BA194" s="82">
        <v>66</v>
      </c>
      <c r="BB194" s="10">
        <v>3</v>
      </c>
      <c r="BC194" s="10">
        <v>3</v>
      </c>
      <c r="BD194" s="10">
        <v>3</v>
      </c>
      <c r="BE194" s="10">
        <v>1</v>
      </c>
      <c r="BK194" s="118">
        <v>66</v>
      </c>
      <c r="BL194" s="58">
        <v>4</v>
      </c>
      <c r="BM194" s="55">
        <v>3</v>
      </c>
      <c r="BN194" s="55">
        <v>4</v>
      </c>
      <c r="BO194" s="55">
        <v>1</v>
      </c>
      <c r="BP194" s="55">
        <v>2</v>
      </c>
      <c r="BQ194" s="55">
        <v>1</v>
      </c>
      <c r="BU194" s="131">
        <v>66</v>
      </c>
      <c r="BV194" s="15">
        <v>3</v>
      </c>
      <c r="BW194" s="15">
        <v>1</v>
      </c>
      <c r="BX194" s="15">
        <v>4</v>
      </c>
      <c r="BY194" s="15">
        <v>2</v>
      </c>
      <c r="CC194" s="91">
        <v>66</v>
      </c>
      <c r="CD194" s="12">
        <v>2</v>
      </c>
      <c r="CE194" s="12">
        <v>1</v>
      </c>
      <c r="CF194" s="12">
        <v>1</v>
      </c>
      <c r="CG194" s="73"/>
    </row>
    <row r="195" spans="1:85" x14ac:dyDescent="0.25">
      <c r="A195" s="82">
        <f t="shared" ref="A195:A228" si="30">A194+1</f>
        <v>67</v>
      </c>
      <c r="B195" s="81">
        <v>3</v>
      </c>
      <c r="C195" s="81">
        <v>4</v>
      </c>
      <c r="D195" s="72"/>
      <c r="E195" s="72"/>
      <c r="F195" s="82">
        <f t="shared" ref="F195:F228" si="31">F194+1</f>
        <v>67</v>
      </c>
      <c r="G195" s="10">
        <v>4</v>
      </c>
      <c r="H195" s="10">
        <v>4</v>
      </c>
      <c r="I195" s="72"/>
      <c r="J195" s="72"/>
      <c r="K195" s="82">
        <f t="shared" ref="K195:K228" si="32">K194+1</f>
        <v>67</v>
      </c>
      <c r="L195" s="10">
        <v>2</v>
      </c>
      <c r="M195" s="10">
        <v>1</v>
      </c>
      <c r="N195" s="72"/>
      <c r="O195" s="82">
        <f t="shared" ref="O195:O228" si="33">O194+1</f>
        <v>67</v>
      </c>
      <c r="P195" s="10">
        <v>3</v>
      </c>
      <c r="T195" s="91">
        <f t="shared" si="29"/>
        <v>66</v>
      </c>
      <c r="U195" s="12">
        <v>3</v>
      </c>
      <c r="V195" s="12">
        <v>3</v>
      </c>
      <c r="W195" s="12">
        <v>3</v>
      </c>
      <c r="X195" s="12">
        <v>2</v>
      </c>
      <c r="Y195" s="12">
        <v>3</v>
      </c>
      <c r="Z195" s="12">
        <v>4</v>
      </c>
      <c r="AA195" s="75"/>
      <c r="AB195" s="72"/>
      <c r="AC195" s="91">
        <f t="shared" ref="AC195:AC228" si="34">AC194+1</f>
        <v>67</v>
      </c>
      <c r="AD195" s="12">
        <v>4</v>
      </c>
      <c r="AE195" s="12">
        <v>2</v>
      </c>
      <c r="AF195" s="12">
        <v>3</v>
      </c>
      <c r="AG195" s="12">
        <v>1</v>
      </c>
      <c r="AH195" s="12">
        <v>1</v>
      </c>
      <c r="AI195" s="12">
        <v>1</v>
      </c>
      <c r="AJ195" s="12">
        <v>4</v>
      </c>
      <c r="AK195" s="75"/>
      <c r="AL195" s="72"/>
      <c r="AM195" s="95">
        <v>67</v>
      </c>
      <c r="AN195" s="96">
        <v>3</v>
      </c>
      <c r="AO195" s="96">
        <v>3</v>
      </c>
      <c r="BA195" s="82">
        <v>67</v>
      </c>
      <c r="BB195" s="10">
        <v>3</v>
      </c>
      <c r="BC195" s="10">
        <v>2</v>
      </c>
      <c r="BD195" s="10">
        <v>2</v>
      </c>
      <c r="BE195" s="10">
        <v>1</v>
      </c>
      <c r="BK195" s="118">
        <v>67</v>
      </c>
      <c r="BL195" s="58">
        <v>3</v>
      </c>
      <c r="BM195" s="55">
        <v>2</v>
      </c>
      <c r="BN195" s="55">
        <v>3</v>
      </c>
      <c r="BO195" s="55">
        <v>2</v>
      </c>
      <c r="BP195" s="55">
        <v>2</v>
      </c>
      <c r="BQ195" s="55">
        <v>1</v>
      </c>
      <c r="BU195" s="131">
        <v>67</v>
      </c>
      <c r="BV195" s="15">
        <v>2</v>
      </c>
      <c r="BW195" s="15">
        <v>1</v>
      </c>
      <c r="BX195" s="15">
        <v>3</v>
      </c>
      <c r="BY195" s="15">
        <v>2</v>
      </c>
      <c r="CC195" s="91">
        <v>67</v>
      </c>
      <c r="CD195" s="12">
        <v>2</v>
      </c>
      <c r="CE195" s="12">
        <v>1</v>
      </c>
      <c r="CF195" s="12">
        <v>1</v>
      </c>
      <c r="CG195" s="73"/>
    </row>
    <row r="196" spans="1:85" x14ac:dyDescent="0.25">
      <c r="A196" s="82">
        <f t="shared" si="30"/>
        <v>68</v>
      </c>
      <c r="B196" s="81">
        <v>3</v>
      </c>
      <c r="C196" s="81">
        <v>3</v>
      </c>
      <c r="D196" s="72"/>
      <c r="E196" s="72"/>
      <c r="F196" s="82">
        <f t="shared" si="31"/>
        <v>68</v>
      </c>
      <c r="G196" s="10">
        <v>4</v>
      </c>
      <c r="H196" s="10">
        <v>4</v>
      </c>
      <c r="I196" s="72"/>
      <c r="J196" s="72"/>
      <c r="K196" s="82">
        <f t="shared" si="32"/>
        <v>68</v>
      </c>
      <c r="L196" s="10">
        <v>1</v>
      </c>
      <c r="M196" s="10">
        <v>2</v>
      </c>
      <c r="N196" s="72"/>
      <c r="O196" s="82">
        <f t="shared" si="33"/>
        <v>68</v>
      </c>
      <c r="P196" s="10">
        <v>3</v>
      </c>
      <c r="T196" s="91">
        <f t="shared" ref="T196:T229" si="35">T195+1</f>
        <v>67</v>
      </c>
      <c r="U196" s="12">
        <v>3</v>
      </c>
      <c r="V196" s="12">
        <v>3</v>
      </c>
      <c r="W196" s="12">
        <v>2</v>
      </c>
      <c r="X196" s="12">
        <v>1</v>
      </c>
      <c r="Y196" s="12">
        <v>4</v>
      </c>
      <c r="Z196" s="12">
        <v>3</v>
      </c>
      <c r="AA196" s="75"/>
      <c r="AB196" s="72"/>
      <c r="AC196" s="91">
        <f t="shared" si="34"/>
        <v>68</v>
      </c>
      <c r="AD196" s="12">
        <v>3</v>
      </c>
      <c r="AE196" s="12">
        <v>2</v>
      </c>
      <c r="AF196" s="12">
        <v>3</v>
      </c>
      <c r="AG196" s="12">
        <v>2</v>
      </c>
      <c r="AH196" s="12">
        <v>2</v>
      </c>
      <c r="AI196" s="12">
        <v>1</v>
      </c>
      <c r="AJ196" s="12">
        <v>4</v>
      </c>
      <c r="AK196" s="75"/>
      <c r="AL196" s="72"/>
      <c r="AM196" s="95">
        <v>68</v>
      </c>
      <c r="AN196" s="96">
        <v>2</v>
      </c>
      <c r="AO196" s="96">
        <v>2</v>
      </c>
      <c r="BA196" s="82">
        <v>68</v>
      </c>
      <c r="BB196" s="10">
        <v>4</v>
      </c>
      <c r="BC196" s="10">
        <v>3</v>
      </c>
      <c r="BD196" s="10">
        <v>3</v>
      </c>
      <c r="BE196" s="10">
        <v>2</v>
      </c>
      <c r="BK196" s="118">
        <v>68</v>
      </c>
      <c r="BL196" s="58">
        <v>3</v>
      </c>
      <c r="BM196" s="55">
        <v>2</v>
      </c>
      <c r="BN196" s="55">
        <v>1</v>
      </c>
      <c r="BO196" s="55">
        <v>1</v>
      </c>
      <c r="BP196" s="55">
        <v>1</v>
      </c>
      <c r="BQ196" s="55">
        <v>1</v>
      </c>
      <c r="BU196" s="131">
        <v>68</v>
      </c>
      <c r="BV196" s="15">
        <v>3</v>
      </c>
      <c r="BW196" s="15">
        <v>1</v>
      </c>
      <c r="BX196" s="15">
        <v>2</v>
      </c>
      <c r="BY196" s="15">
        <v>2</v>
      </c>
      <c r="CC196" s="91">
        <v>68</v>
      </c>
      <c r="CD196" s="12">
        <v>2</v>
      </c>
      <c r="CE196" s="12">
        <v>1</v>
      </c>
      <c r="CF196" s="12">
        <v>1</v>
      </c>
      <c r="CG196" s="73"/>
    </row>
    <row r="197" spans="1:85" x14ac:dyDescent="0.25">
      <c r="A197" s="82">
        <f t="shared" si="30"/>
        <v>69</v>
      </c>
      <c r="B197" s="81">
        <v>3</v>
      </c>
      <c r="C197" s="81">
        <v>4</v>
      </c>
      <c r="D197" s="72"/>
      <c r="E197" s="72"/>
      <c r="F197" s="82">
        <f t="shared" si="31"/>
        <v>69</v>
      </c>
      <c r="G197" s="10">
        <v>3</v>
      </c>
      <c r="H197" s="10">
        <v>4</v>
      </c>
      <c r="I197" s="72"/>
      <c r="J197" s="72"/>
      <c r="K197" s="82">
        <f t="shared" si="32"/>
        <v>69</v>
      </c>
      <c r="L197" s="10">
        <v>2</v>
      </c>
      <c r="M197" s="10">
        <v>1</v>
      </c>
      <c r="N197" s="72"/>
      <c r="O197" s="82">
        <f t="shared" si="33"/>
        <v>69</v>
      </c>
      <c r="P197" s="10">
        <v>2</v>
      </c>
      <c r="T197" s="91">
        <f t="shared" si="35"/>
        <v>68</v>
      </c>
      <c r="U197" s="12">
        <v>4</v>
      </c>
      <c r="V197" s="12">
        <v>4</v>
      </c>
      <c r="W197" s="12">
        <v>3</v>
      </c>
      <c r="X197" s="12">
        <v>1</v>
      </c>
      <c r="Y197" s="12">
        <v>3</v>
      </c>
      <c r="Z197" s="12">
        <v>4</v>
      </c>
      <c r="AA197" s="75"/>
      <c r="AB197" s="72"/>
      <c r="AC197" s="91">
        <f t="shared" si="34"/>
        <v>69</v>
      </c>
      <c r="AD197" s="12">
        <v>3</v>
      </c>
      <c r="AE197" s="12">
        <v>2</v>
      </c>
      <c r="AF197" s="12">
        <v>3</v>
      </c>
      <c r="AG197" s="12">
        <v>2</v>
      </c>
      <c r="AH197" s="12">
        <v>2</v>
      </c>
      <c r="AI197" s="12">
        <v>2</v>
      </c>
      <c r="AJ197" s="12">
        <v>4</v>
      </c>
      <c r="AK197" s="75"/>
      <c r="AL197" s="72"/>
      <c r="AM197" s="95">
        <v>69</v>
      </c>
      <c r="AN197" s="96">
        <v>2</v>
      </c>
      <c r="AO197" s="96">
        <v>1</v>
      </c>
      <c r="BA197" s="82">
        <v>69</v>
      </c>
      <c r="BB197" s="10">
        <v>4</v>
      </c>
      <c r="BC197" s="10">
        <v>3</v>
      </c>
      <c r="BD197" s="10">
        <v>2</v>
      </c>
      <c r="BE197" s="10">
        <v>2</v>
      </c>
      <c r="BK197" s="118">
        <v>69</v>
      </c>
      <c r="BL197" s="58">
        <v>3</v>
      </c>
      <c r="BM197" s="55">
        <v>2</v>
      </c>
      <c r="BN197" s="55">
        <v>2</v>
      </c>
      <c r="BO197" s="55">
        <v>2</v>
      </c>
      <c r="BP197" s="55">
        <v>1</v>
      </c>
      <c r="BQ197" s="55">
        <v>1</v>
      </c>
      <c r="BU197" s="131">
        <v>69</v>
      </c>
      <c r="BV197" s="15">
        <v>3</v>
      </c>
      <c r="BW197" s="15">
        <v>2</v>
      </c>
      <c r="BX197" s="15">
        <v>2</v>
      </c>
      <c r="BY197" s="15">
        <v>2</v>
      </c>
      <c r="CC197" s="91">
        <v>69</v>
      </c>
      <c r="CD197" s="12">
        <v>2</v>
      </c>
      <c r="CE197" s="12">
        <v>1</v>
      </c>
      <c r="CF197" s="12">
        <v>1</v>
      </c>
      <c r="CG197" s="73"/>
    </row>
    <row r="198" spans="1:85" x14ac:dyDescent="0.25">
      <c r="A198" s="82">
        <f t="shared" si="30"/>
        <v>70</v>
      </c>
      <c r="B198" s="81">
        <v>4</v>
      </c>
      <c r="C198" s="81">
        <v>4</v>
      </c>
      <c r="D198" s="72"/>
      <c r="E198" s="72"/>
      <c r="F198" s="82">
        <f t="shared" si="31"/>
        <v>70</v>
      </c>
      <c r="G198" s="10">
        <v>3</v>
      </c>
      <c r="H198" s="10">
        <v>3</v>
      </c>
      <c r="I198" s="72"/>
      <c r="J198" s="72"/>
      <c r="K198" s="82">
        <f t="shared" si="32"/>
        <v>70</v>
      </c>
      <c r="L198" s="10">
        <v>2</v>
      </c>
      <c r="M198" s="10">
        <v>2</v>
      </c>
      <c r="N198" s="72"/>
      <c r="O198" s="82">
        <f t="shared" si="33"/>
        <v>70</v>
      </c>
      <c r="P198" s="10">
        <v>4</v>
      </c>
      <c r="T198" s="91">
        <f t="shared" si="35"/>
        <v>69</v>
      </c>
      <c r="U198" s="12">
        <v>3</v>
      </c>
      <c r="V198" s="12">
        <v>3</v>
      </c>
      <c r="W198" s="12">
        <v>1</v>
      </c>
      <c r="X198" s="12">
        <v>1</v>
      </c>
      <c r="Y198" s="12">
        <v>4</v>
      </c>
      <c r="Z198" s="12">
        <v>3</v>
      </c>
      <c r="AA198" s="75"/>
      <c r="AB198" s="72"/>
      <c r="AC198" s="91">
        <f t="shared" si="34"/>
        <v>70</v>
      </c>
      <c r="AD198" s="12">
        <v>3</v>
      </c>
      <c r="AE198" s="12">
        <v>3</v>
      </c>
      <c r="AF198" s="12">
        <v>3</v>
      </c>
      <c r="AG198" s="12">
        <v>2</v>
      </c>
      <c r="AH198" s="12">
        <v>1</v>
      </c>
      <c r="AI198" s="12">
        <v>2</v>
      </c>
      <c r="AJ198" s="12">
        <v>3</v>
      </c>
      <c r="AK198" s="75"/>
      <c r="AL198" s="72"/>
      <c r="AM198" s="95">
        <v>70</v>
      </c>
      <c r="AN198" s="96">
        <v>2</v>
      </c>
      <c r="AO198" s="96">
        <v>1</v>
      </c>
      <c r="BA198" s="82">
        <v>70</v>
      </c>
      <c r="BB198" s="10">
        <v>3</v>
      </c>
      <c r="BC198" s="10">
        <v>4</v>
      </c>
      <c r="BD198" s="10">
        <v>2</v>
      </c>
      <c r="BE198" s="10">
        <v>3</v>
      </c>
      <c r="BK198" s="118">
        <v>70</v>
      </c>
      <c r="BL198" s="58">
        <v>2</v>
      </c>
      <c r="BM198" s="55">
        <v>2</v>
      </c>
      <c r="BN198" s="55">
        <v>3</v>
      </c>
      <c r="BO198" s="55">
        <v>2</v>
      </c>
      <c r="BP198" s="55">
        <v>2</v>
      </c>
      <c r="BQ198" s="55">
        <v>1</v>
      </c>
      <c r="BU198" s="131">
        <v>70</v>
      </c>
      <c r="BV198" s="15">
        <v>2</v>
      </c>
      <c r="BW198" s="15">
        <v>2</v>
      </c>
      <c r="BX198" s="15">
        <v>3</v>
      </c>
      <c r="BY198" s="15">
        <v>2</v>
      </c>
      <c r="CC198" s="91">
        <v>70</v>
      </c>
      <c r="CD198" s="12">
        <v>1</v>
      </c>
      <c r="CE198" s="12">
        <v>1</v>
      </c>
      <c r="CF198" s="12">
        <v>1</v>
      </c>
      <c r="CG198" s="73"/>
    </row>
    <row r="199" spans="1:85" x14ac:dyDescent="0.25">
      <c r="A199" s="82">
        <f t="shared" si="30"/>
        <v>71</v>
      </c>
      <c r="B199" s="81">
        <v>4</v>
      </c>
      <c r="C199" s="81">
        <v>4</v>
      </c>
      <c r="D199" s="72"/>
      <c r="E199" s="72"/>
      <c r="F199" s="82">
        <f t="shared" si="31"/>
        <v>71</v>
      </c>
      <c r="G199" s="10">
        <v>3</v>
      </c>
      <c r="H199" s="10">
        <v>3</v>
      </c>
      <c r="I199" s="72"/>
      <c r="J199" s="72"/>
      <c r="K199" s="82">
        <f t="shared" si="32"/>
        <v>71</v>
      </c>
      <c r="L199" s="10">
        <v>3</v>
      </c>
      <c r="M199" s="10">
        <v>2</v>
      </c>
      <c r="N199" s="72"/>
      <c r="O199" s="82">
        <f t="shared" si="33"/>
        <v>71</v>
      </c>
      <c r="P199" s="10">
        <v>3</v>
      </c>
      <c r="T199" s="91">
        <f t="shared" si="35"/>
        <v>70</v>
      </c>
      <c r="U199" s="12">
        <v>3</v>
      </c>
      <c r="V199" s="12">
        <v>3</v>
      </c>
      <c r="W199" s="12">
        <v>1</v>
      </c>
      <c r="X199" s="12">
        <v>2</v>
      </c>
      <c r="Y199" s="12">
        <v>3</v>
      </c>
      <c r="Z199" s="12">
        <v>4</v>
      </c>
      <c r="AA199" s="75"/>
      <c r="AB199" s="72"/>
      <c r="AC199" s="91">
        <f t="shared" si="34"/>
        <v>71</v>
      </c>
      <c r="AD199" s="12">
        <v>3</v>
      </c>
      <c r="AE199" s="12">
        <v>3</v>
      </c>
      <c r="AF199" s="12">
        <v>3</v>
      </c>
      <c r="AG199" s="12">
        <v>1</v>
      </c>
      <c r="AH199" s="12">
        <v>1</v>
      </c>
      <c r="AI199" s="12">
        <v>1</v>
      </c>
      <c r="AJ199" s="12">
        <v>3</v>
      </c>
      <c r="AK199" s="75"/>
      <c r="AL199" s="72"/>
      <c r="AM199" s="95">
        <v>71</v>
      </c>
      <c r="AN199" s="96">
        <v>2</v>
      </c>
      <c r="AO199" s="96">
        <v>2</v>
      </c>
      <c r="BA199" s="82">
        <v>71</v>
      </c>
      <c r="BB199" s="10">
        <v>3</v>
      </c>
      <c r="BC199" s="10">
        <v>3</v>
      </c>
      <c r="BD199" s="10">
        <v>3</v>
      </c>
      <c r="BE199" s="10">
        <v>2</v>
      </c>
      <c r="BK199" s="118">
        <v>71</v>
      </c>
      <c r="BL199" s="58">
        <v>3</v>
      </c>
      <c r="BM199" s="55">
        <v>2</v>
      </c>
      <c r="BN199" s="55">
        <v>3</v>
      </c>
      <c r="BO199" s="55">
        <v>2</v>
      </c>
      <c r="BP199" s="55">
        <v>2</v>
      </c>
      <c r="BQ199" s="55">
        <v>1</v>
      </c>
      <c r="BU199" s="131">
        <v>71</v>
      </c>
      <c r="BV199" s="15">
        <v>3</v>
      </c>
      <c r="BW199" s="15">
        <v>1</v>
      </c>
      <c r="BX199" s="15">
        <v>4</v>
      </c>
      <c r="BY199" s="15">
        <v>2</v>
      </c>
      <c r="CC199" s="91">
        <v>71</v>
      </c>
      <c r="CD199" s="12">
        <v>2</v>
      </c>
      <c r="CE199" s="12">
        <v>2</v>
      </c>
      <c r="CF199" s="12">
        <v>1</v>
      </c>
      <c r="CG199" s="73"/>
    </row>
    <row r="200" spans="1:85" x14ac:dyDescent="0.25">
      <c r="A200" s="82">
        <f t="shared" si="30"/>
        <v>72</v>
      </c>
      <c r="B200" s="81">
        <v>4</v>
      </c>
      <c r="C200" s="81">
        <v>4</v>
      </c>
      <c r="D200" s="72"/>
      <c r="E200" s="72"/>
      <c r="F200" s="82">
        <f t="shared" si="31"/>
        <v>72</v>
      </c>
      <c r="G200" s="10">
        <v>3</v>
      </c>
      <c r="H200" s="10">
        <v>3</v>
      </c>
      <c r="I200" s="72"/>
      <c r="J200" s="72"/>
      <c r="K200" s="82">
        <f t="shared" si="32"/>
        <v>72</v>
      </c>
      <c r="L200" s="10">
        <v>2</v>
      </c>
      <c r="M200" s="10">
        <v>2</v>
      </c>
      <c r="N200" s="72"/>
      <c r="O200" s="82">
        <f t="shared" si="33"/>
        <v>72</v>
      </c>
      <c r="P200" s="10">
        <v>3</v>
      </c>
      <c r="T200" s="91">
        <f t="shared" si="35"/>
        <v>71</v>
      </c>
      <c r="U200" s="12">
        <v>2</v>
      </c>
      <c r="V200" s="12">
        <v>3</v>
      </c>
      <c r="W200" s="12">
        <v>1</v>
      </c>
      <c r="X200" s="12">
        <v>2</v>
      </c>
      <c r="Y200" s="12">
        <v>4</v>
      </c>
      <c r="Z200" s="12">
        <v>4</v>
      </c>
      <c r="AA200" s="75"/>
      <c r="AB200" s="72"/>
      <c r="AC200" s="91">
        <f t="shared" si="34"/>
        <v>72</v>
      </c>
      <c r="AD200" s="12">
        <v>3</v>
      </c>
      <c r="AE200" s="12">
        <v>2</v>
      </c>
      <c r="AF200" s="12">
        <v>4</v>
      </c>
      <c r="AG200" s="12">
        <v>3</v>
      </c>
      <c r="AH200" s="12">
        <v>2</v>
      </c>
      <c r="AI200" s="12">
        <v>1</v>
      </c>
      <c r="AJ200" s="12">
        <v>3</v>
      </c>
      <c r="AK200" s="75"/>
      <c r="AL200" s="72"/>
      <c r="AM200" s="95">
        <v>72</v>
      </c>
      <c r="AN200" s="96">
        <v>2</v>
      </c>
      <c r="AO200" s="96">
        <v>3</v>
      </c>
      <c r="BA200" s="82">
        <v>72</v>
      </c>
      <c r="BB200" s="10">
        <v>3</v>
      </c>
      <c r="BC200" s="10">
        <v>4</v>
      </c>
      <c r="BD200" s="10">
        <v>3</v>
      </c>
      <c r="BE200" s="10">
        <v>2</v>
      </c>
      <c r="BK200" s="118">
        <v>72</v>
      </c>
      <c r="BL200" s="58">
        <v>4</v>
      </c>
      <c r="BM200" s="55">
        <v>3</v>
      </c>
      <c r="BN200" s="55">
        <v>4</v>
      </c>
      <c r="BO200" s="55">
        <v>1</v>
      </c>
      <c r="BP200" s="55">
        <v>1</v>
      </c>
      <c r="BQ200" s="55">
        <v>2</v>
      </c>
      <c r="BU200" s="131">
        <v>72</v>
      </c>
      <c r="BV200" s="15">
        <v>4</v>
      </c>
      <c r="BW200" s="15">
        <v>2</v>
      </c>
      <c r="BX200" s="15">
        <v>3</v>
      </c>
      <c r="BY200" s="15">
        <v>2</v>
      </c>
      <c r="CC200" s="91">
        <v>72</v>
      </c>
      <c r="CD200" s="12">
        <v>2</v>
      </c>
      <c r="CE200" s="12">
        <v>2</v>
      </c>
      <c r="CF200" s="12">
        <v>1</v>
      </c>
      <c r="CG200" s="73"/>
    </row>
    <row r="201" spans="1:85" x14ac:dyDescent="0.25">
      <c r="A201" s="82">
        <f t="shared" si="30"/>
        <v>73</v>
      </c>
      <c r="B201" s="81">
        <v>4</v>
      </c>
      <c r="C201" s="81">
        <v>4</v>
      </c>
      <c r="D201" s="72"/>
      <c r="E201" s="72"/>
      <c r="F201" s="82">
        <f t="shared" si="31"/>
        <v>73</v>
      </c>
      <c r="G201" s="10">
        <v>3</v>
      </c>
      <c r="H201" s="10">
        <v>3</v>
      </c>
      <c r="I201" s="72"/>
      <c r="J201" s="72"/>
      <c r="K201" s="82">
        <f t="shared" si="32"/>
        <v>73</v>
      </c>
      <c r="L201" s="10">
        <v>2</v>
      </c>
      <c r="M201" s="10">
        <v>1</v>
      </c>
      <c r="N201" s="72"/>
      <c r="O201" s="82">
        <f t="shared" si="33"/>
        <v>73</v>
      </c>
      <c r="P201" s="10">
        <v>2</v>
      </c>
      <c r="T201" s="91">
        <f t="shared" si="35"/>
        <v>72</v>
      </c>
      <c r="U201" s="12">
        <v>3</v>
      </c>
      <c r="V201" s="12">
        <v>3</v>
      </c>
      <c r="W201" s="12">
        <v>4</v>
      </c>
      <c r="X201" s="12">
        <v>2</v>
      </c>
      <c r="Y201" s="12">
        <v>3</v>
      </c>
      <c r="Z201" s="12">
        <v>4</v>
      </c>
      <c r="AA201" s="75"/>
      <c r="AB201" s="72"/>
      <c r="AC201" s="91">
        <f t="shared" si="34"/>
        <v>73</v>
      </c>
      <c r="AD201" s="12">
        <v>3</v>
      </c>
      <c r="AE201" s="12">
        <v>3</v>
      </c>
      <c r="AF201" s="12">
        <v>3</v>
      </c>
      <c r="AG201" s="12">
        <v>3</v>
      </c>
      <c r="AH201" s="12">
        <v>2</v>
      </c>
      <c r="AI201" s="12">
        <v>1</v>
      </c>
      <c r="AJ201" s="12">
        <v>4</v>
      </c>
      <c r="AK201" s="75"/>
      <c r="AL201" s="72"/>
      <c r="AM201" s="95">
        <v>73</v>
      </c>
      <c r="AN201" s="96">
        <v>2</v>
      </c>
      <c r="AO201" s="96">
        <v>2</v>
      </c>
      <c r="BA201" s="82">
        <v>73</v>
      </c>
      <c r="BB201" s="10">
        <v>2</v>
      </c>
      <c r="BC201" s="10">
        <v>3</v>
      </c>
      <c r="BD201" s="10">
        <v>3</v>
      </c>
      <c r="BE201" s="10">
        <v>3</v>
      </c>
      <c r="BK201" s="118">
        <v>73</v>
      </c>
      <c r="BL201" s="58">
        <v>3</v>
      </c>
      <c r="BM201" s="55">
        <v>2</v>
      </c>
      <c r="BN201" s="55">
        <v>3</v>
      </c>
      <c r="BO201" s="55">
        <v>2</v>
      </c>
      <c r="BP201" s="55">
        <v>2</v>
      </c>
      <c r="BQ201" s="55">
        <v>2</v>
      </c>
      <c r="BU201" s="131">
        <v>73</v>
      </c>
      <c r="BV201" s="15">
        <v>3</v>
      </c>
      <c r="BW201" s="15">
        <v>1</v>
      </c>
      <c r="BX201" s="15">
        <v>2</v>
      </c>
      <c r="BY201" s="15">
        <v>2</v>
      </c>
      <c r="CC201" s="91">
        <v>73</v>
      </c>
      <c r="CD201" s="12">
        <v>2</v>
      </c>
      <c r="CE201" s="12">
        <v>2</v>
      </c>
      <c r="CF201" s="12">
        <v>1</v>
      </c>
      <c r="CG201" s="73"/>
    </row>
    <row r="202" spans="1:85" x14ac:dyDescent="0.25">
      <c r="A202" s="82">
        <f t="shared" si="30"/>
        <v>74</v>
      </c>
      <c r="B202" s="81">
        <v>4</v>
      </c>
      <c r="C202" s="81">
        <v>3</v>
      </c>
      <c r="D202" s="72"/>
      <c r="E202" s="72"/>
      <c r="F202" s="82">
        <f t="shared" si="31"/>
        <v>74</v>
      </c>
      <c r="G202" s="10">
        <v>3</v>
      </c>
      <c r="H202" s="10">
        <v>4</v>
      </c>
      <c r="I202" s="72"/>
      <c r="J202" s="72"/>
      <c r="K202" s="82">
        <f t="shared" si="32"/>
        <v>74</v>
      </c>
      <c r="L202" s="10">
        <v>2</v>
      </c>
      <c r="M202" s="10">
        <v>1</v>
      </c>
      <c r="N202" s="72"/>
      <c r="O202" s="82">
        <f t="shared" si="33"/>
        <v>74</v>
      </c>
      <c r="P202" s="10">
        <v>3</v>
      </c>
      <c r="T202" s="91">
        <f t="shared" si="35"/>
        <v>73</v>
      </c>
      <c r="U202" s="12">
        <v>3</v>
      </c>
      <c r="V202" s="12">
        <v>4</v>
      </c>
      <c r="W202" s="12">
        <v>3</v>
      </c>
      <c r="X202" s="12">
        <v>2</v>
      </c>
      <c r="Y202" s="12">
        <v>3</v>
      </c>
      <c r="Z202" s="12">
        <v>4</v>
      </c>
      <c r="AA202" s="75"/>
      <c r="AB202" s="72"/>
      <c r="AC202" s="91">
        <f t="shared" si="34"/>
        <v>74</v>
      </c>
      <c r="AD202" s="12">
        <v>3</v>
      </c>
      <c r="AE202" s="12">
        <v>3</v>
      </c>
      <c r="AF202" s="12">
        <v>3</v>
      </c>
      <c r="AG202" s="12">
        <v>2</v>
      </c>
      <c r="AH202" s="12">
        <v>2</v>
      </c>
      <c r="AI202" s="12">
        <v>1</v>
      </c>
      <c r="AJ202" s="12">
        <v>3</v>
      </c>
      <c r="AK202" s="75"/>
      <c r="AL202" s="72"/>
      <c r="AM202" s="95">
        <v>74</v>
      </c>
      <c r="AN202" s="96">
        <v>3</v>
      </c>
      <c r="AO202" s="96">
        <v>1</v>
      </c>
      <c r="BA202" s="82">
        <v>74</v>
      </c>
      <c r="BB202" s="10">
        <v>2</v>
      </c>
      <c r="BC202" s="10">
        <v>2</v>
      </c>
      <c r="BD202" s="10">
        <v>2</v>
      </c>
      <c r="BE202" s="10">
        <v>2</v>
      </c>
      <c r="BK202" s="118">
        <v>74</v>
      </c>
      <c r="BL202" s="58">
        <v>3</v>
      </c>
      <c r="BM202" s="55">
        <v>3</v>
      </c>
      <c r="BN202" s="55">
        <v>2</v>
      </c>
      <c r="BO202" s="55">
        <v>2</v>
      </c>
      <c r="BP202" s="55">
        <v>1</v>
      </c>
      <c r="BQ202" s="55">
        <v>2</v>
      </c>
      <c r="BU202" s="131">
        <v>74</v>
      </c>
      <c r="BV202" s="15">
        <v>2</v>
      </c>
      <c r="BW202" s="15">
        <v>1</v>
      </c>
      <c r="BX202" s="15">
        <v>2</v>
      </c>
      <c r="BY202" s="15">
        <v>2</v>
      </c>
      <c r="CC202" s="91">
        <v>74</v>
      </c>
      <c r="CD202" s="12">
        <v>2</v>
      </c>
      <c r="CE202" s="12">
        <v>1</v>
      </c>
      <c r="CF202" s="12">
        <v>1</v>
      </c>
      <c r="CG202" s="73"/>
    </row>
    <row r="203" spans="1:85" x14ac:dyDescent="0.25">
      <c r="A203" s="82">
        <f t="shared" si="30"/>
        <v>75</v>
      </c>
      <c r="B203" s="81">
        <v>4</v>
      </c>
      <c r="C203" s="81">
        <v>4</v>
      </c>
      <c r="D203" s="72"/>
      <c r="E203" s="72"/>
      <c r="F203" s="82">
        <f t="shared" si="31"/>
        <v>75</v>
      </c>
      <c r="G203" s="10">
        <v>3</v>
      </c>
      <c r="H203" s="10">
        <v>4</v>
      </c>
      <c r="I203" s="72"/>
      <c r="J203" s="72"/>
      <c r="K203" s="82">
        <f t="shared" si="32"/>
        <v>75</v>
      </c>
      <c r="L203" s="10">
        <v>2</v>
      </c>
      <c r="M203" s="10">
        <v>1</v>
      </c>
      <c r="N203" s="72"/>
      <c r="O203" s="82">
        <f t="shared" si="33"/>
        <v>75</v>
      </c>
      <c r="P203" s="10">
        <v>3</v>
      </c>
      <c r="T203" s="91">
        <f t="shared" si="35"/>
        <v>74</v>
      </c>
      <c r="U203" s="12">
        <v>3</v>
      </c>
      <c r="V203" s="12">
        <v>3</v>
      </c>
      <c r="W203" s="12">
        <v>2</v>
      </c>
      <c r="X203" s="12">
        <v>2</v>
      </c>
      <c r="Y203" s="12">
        <v>3</v>
      </c>
      <c r="Z203" s="12">
        <v>4</v>
      </c>
      <c r="AA203" s="75"/>
      <c r="AB203" s="72"/>
      <c r="AC203" s="91">
        <f t="shared" si="34"/>
        <v>75</v>
      </c>
      <c r="AD203" s="12">
        <v>3</v>
      </c>
      <c r="AE203" s="12">
        <v>2</v>
      </c>
      <c r="AF203" s="12">
        <v>3</v>
      </c>
      <c r="AG203" s="12">
        <v>1</v>
      </c>
      <c r="AH203" s="12">
        <v>3</v>
      </c>
      <c r="AI203" s="12">
        <v>2</v>
      </c>
      <c r="AJ203" s="12">
        <v>4</v>
      </c>
      <c r="AK203" s="75"/>
      <c r="AL203" s="72"/>
      <c r="AM203" s="95">
        <v>75</v>
      </c>
      <c r="AN203" s="96">
        <v>3</v>
      </c>
      <c r="AO203" s="96">
        <v>1</v>
      </c>
      <c r="BA203" s="82">
        <v>75</v>
      </c>
      <c r="BB203" s="10">
        <v>2</v>
      </c>
      <c r="BC203" s="10">
        <v>2</v>
      </c>
      <c r="BD203" s="10">
        <v>2</v>
      </c>
      <c r="BE203" s="10">
        <v>1</v>
      </c>
      <c r="BK203" s="118">
        <v>75</v>
      </c>
      <c r="BL203" s="58">
        <v>2</v>
      </c>
      <c r="BM203" s="55">
        <v>3</v>
      </c>
      <c r="BN203" s="55">
        <v>1</v>
      </c>
      <c r="BO203" s="55">
        <v>1</v>
      </c>
      <c r="BP203" s="55">
        <v>2</v>
      </c>
      <c r="BQ203" s="55">
        <v>1</v>
      </c>
      <c r="BU203" s="131">
        <v>75</v>
      </c>
      <c r="BV203" s="15">
        <v>3</v>
      </c>
      <c r="BW203" s="15">
        <v>1</v>
      </c>
      <c r="BX203" s="15">
        <v>2</v>
      </c>
      <c r="BY203" s="15">
        <v>2</v>
      </c>
      <c r="CC203" s="91">
        <v>75</v>
      </c>
      <c r="CD203" s="12">
        <v>2</v>
      </c>
      <c r="CE203" s="12">
        <v>1</v>
      </c>
      <c r="CF203" s="12">
        <v>1</v>
      </c>
      <c r="CG203" s="73"/>
    </row>
    <row r="204" spans="1:85" x14ac:dyDescent="0.25">
      <c r="A204" s="82">
        <f t="shared" si="30"/>
        <v>76</v>
      </c>
      <c r="B204" s="81">
        <v>4</v>
      </c>
      <c r="C204" s="81">
        <v>3</v>
      </c>
      <c r="D204" s="72"/>
      <c r="E204" s="72"/>
      <c r="F204" s="82">
        <f t="shared" si="31"/>
        <v>76</v>
      </c>
      <c r="G204" s="10">
        <v>4</v>
      </c>
      <c r="H204" s="10">
        <v>3</v>
      </c>
      <c r="I204" s="72"/>
      <c r="J204" s="72"/>
      <c r="K204" s="82">
        <f t="shared" si="32"/>
        <v>76</v>
      </c>
      <c r="L204" s="10">
        <v>1</v>
      </c>
      <c r="M204" s="10">
        <v>2</v>
      </c>
      <c r="N204" s="72"/>
      <c r="O204" s="82">
        <f t="shared" si="33"/>
        <v>76</v>
      </c>
      <c r="P204" s="10">
        <v>3</v>
      </c>
      <c r="T204" s="91">
        <f t="shared" si="35"/>
        <v>75</v>
      </c>
      <c r="U204" s="12">
        <v>2</v>
      </c>
      <c r="V204" s="12">
        <v>4</v>
      </c>
      <c r="W204" s="12">
        <v>2</v>
      </c>
      <c r="X204" s="12">
        <v>2</v>
      </c>
      <c r="Y204" s="12">
        <v>4</v>
      </c>
      <c r="Z204" s="12">
        <v>4</v>
      </c>
      <c r="AA204" s="75"/>
      <c r="AB204" s="72"/>
      <c r="AC204" s="91">
        <f t="shared" si="34"/>
        <v>76</v>
      </c>
      <c r="AD204" s="12">
        <v>3</v>
      </c>
      <c r="AE204" s="12">
        <v>2</v>
      </c>
      <c r="AF204" s="12">
        <v>3</v>
      </c>
      <c r="AG204" s="12">
        <v>2</v>
      </c>
      <c r="AH204" s="12">
        <v>2</v>
      </c>
      <c r="AI204" s="12">
        <v>1</v>
      </c>
      <c r="AJ204" s="12">
        <v>3</v>
      </c>
      <c r="AK204" s="75"/>
      <c r="AL204" s="72"/>
      <c r="AM204" s="95">
        <v>76</v>
      </c>
      <c r="AN204" s="96">
        <v>4</v>
      </c>
      <c r="AO204" s="96">
        <v>1</v>
      </c>
      <c r="BA204" s="82">
        <v>76</v>
      </c>
      <c r="BB204" s="10">
        <v>3</v>
      </c>
      <c r="BC204" s="10">
        <v>3</v>
      </c>
      <c r="BD204" s="10">
        <v>3</v>
      </c>
      <c r="BE204" s="10">
        <v>2</v>
      </c>
      <c r="BK204" s="118">
        <v>76</v>
      </c>
      <c r="BL204" s="58">
        <v>2</v>
      </c>
      <c r="BM204" s="55">
        <v>3</v>
      </c>
      <c r="BN204" s="55">
        <v>4</v>
      </c>
      <c r="BO204" s="55">
        <v>2</v>
      </c>
      <c r="BP204" s="55">
        <v>2</v>
      </c>
      <c r="BQ204" s="55">
        <v>1</v>
      </c>
      <c r="BU204" s="131">
        <v>76</v>
      </c>
      <c r="BV204" s="15">
        <v>4</v>
      </c>
      <c r="BW204" s="15">
        <v>1</v>
      </c>
      <c r="BX204" s="15">
        <v>3</v>
      </c>
      <c r="BY204" s="15">
        <v>2</v>
      </c>
      <c r="CC204" s="91">
        <v>76</v>
      </c>
      <c r="CD204" s="12">
        <v>2</v>
      </c>
      <c r="CE204" s="12">
        <v>2</v>
      </c>
      <c r="CF204" s="12">
        <v>1</v>
      </c>
      <c r="CG204" s="73"/>
    </row>
    <row r="205" spans="1:85" x14ac:dyDescent="0.25">
      <c r="A205" s="82">
        <f t="shared" si="30"/>
        <v>77</v>
      </c>
      <c r="B205" s="81">
        <v>4</v>
      </c>
      <c r="C205" s="81">
        <v>3</v>
      </c>
      <c r="D205" s="72"/>
      <c r="E205" s="72"/>
      <c r="F205" s="82">
        <f t="shared" si="31"/>
        <v>77</v>
      </c>
      <c r="G205" s="10">
        <v>3</v>
      </c>
      <c r="H205" s="10">
        <v>3</v>
      </c>
      <c r="I205" s="72"/>
      <c r="J205" s="72"/>
      <c r="K205" s="82">
        <f t="shared" si="32"/>
        <v>77</v>
      </c>
      <c r="L205" s="10">
        <v>2</v>
      </c>
      <c r="M205" s="10">
        <v>1</v>
      </c>
      <c r="N205" s="72"/>
      <c r="O205" s="82">
        <f t="shared" si="33"/>
        <v>77</v>
      </c>
      <c r="P205" s="10">
        <v>4</v>
      </c>
      <c r="T205" s="91">
        <f t="shared" si="35"/>
        <v>76</v>
      </c>
      <c r="U205" s="12">
        <v>2</v>
      </c>
      <c r="V205" s="12">
        <v>3</v>
      </c>
      <c r="W205" s="12">
        <v>2</v>
      </c>
      <c r="X205" s="12">
        <v>2</v>
      </c>
      <c r="Y205" s="12">
        <v>3</v>
      </c>
      <c r="Z205" s="12">
        <v>3</v>
      </c>
      <c r="AA205" s="75"/>
      <c r="AB205" s="72"/>
      <c r="AC205" s="91">
        <f t="shared" si="34"/>
        <v>77</v>
      </c>
      <c r="AD205" s="12">
        <v>3</v>
      </c>
      <c r="AE205" s="12">
        <v>3</v>
      </c>
      <c r="AF205" s="12">
        <v>2</v>
      </c>
      <c r="AG205" s="12">
        <v>3</v>
      </c>
      <c r="AH205" s="12">
        <v>3</v>
      </c>
      <c r="AI205" s="12">
        <v>1</v>
      </c>
      <c r="AJ205" s="12">
        <v>4</v>
      </c>
      <c r="AK205" s="75"/>
      <c r="AL205" s="72"/>
      <c r="AM205" s="95">
        <v>77</v>
      </c>
      <c r="AN205" s="96">
        <v>3</v>
      </c>
      <c r="AO205" s="96">
        <v>2</v>
      </c>
      <c r="BA205" s="82">
        <v>77</v>
      </c>
      <c r="BB205" s="10">
        <v>2</v>
      </c>
      <c r="BC205" s="10">
        <v>2</v>
      </c>
      <c r="BD205" s="10">
        <v>2</v>
      </c>
      <c r="BE205" s="10">
        <v>3</v>
      </c>
      <c r="BK205" s="118">
        <v>77</v>
      </c>
      <c r="BL205" s="58">
        <v>3</v>
      </c>
      <c r="BM205" s="55">
        <v>3</v>
      </c>
      <c r="BN205" s="55">
        <v>4</v>
      </c>
      <c r="BO205" s="55">
        <v>2</v>
      </c>
      <c r="BP205" s="55">
        <v>2</v>
      </c>
      <c r="BQ205" s="55">
        <v>2</v>
      </c>
      <c r="BU205" s="131">
        <v>77</v>
      </c>
      <c r="BV205" s="15">
        <v>3</v>
      </c>
      <c r="BW205" s="15">
        <v>1</v>
      </c>
      <c r="BX205" s="15">
        <v>4</v>
      </c>
      <c r="BY205" s="15">
        <v>2</v>
      </c>
      <c r="CC205" s="91">
        <v>77</v>
      </c>
      <c r="CD205" s="12">
        <v>2</v>
      </c>
      <c r="CE205" s="12">
        <v>2</v>
      </c>
      <c r="CF205" s="12">
        <v>1</v>
      </c>
      <c r="CG205" s="73"/>
    </row>
    <row r="206" spans="1:85" x14ac:dyDescent="0.25">
      <c r="A206" s="82">
        <f t="shared" si="30"/>
        <v>78</v>
      </c>
      <c r="B206" s="81">
        <v>4</v>
      </c>
      <c r="C206" s="81">
        <v>3</v>
      </c>
      <c r="D206" s="72"/>
      <c r="E206" s="72"/>
      <c r="F206" s="82">
        <f t="shared" si="31"/>
        <v>78</v>
      </c>
      <c r="G206" s="10">
        <v>3</v>
      </c>
      <c r="H206" s="10">
        <v>3</v>
      </c>
      <c r="I206" s="72"/>
      <c r="J206" s="72"/>
      <c r="K206" s="82">
        <f t="shared" si="32"/>
        <v>78</v>
      </c>
      <c r="L206" s="10">
        <v>2</v>
      </c>
      <c r="M206" s="10">
        <v>2</v>
      </c>
      <c r="N206" s="72"/>
      <c r="O206" s="82">
        <f t="shared" si="33"/>
        <v>78</v>
      </c>
      <c r="P206" s="10">
        <v>4</v>
      </c>
      <c r="T206" s="91">
        <f t="shared" si="35"/>
        <v>77</v>
      </c>
      <c r="U206" s="12">
        <v>3</v>
      </c>
      <c r="V206" s="12">
        <v>3</v>
      </c>
      <c r="W206" s="12">
        <v>4</v>
      </c>
      <c r="X206" s="12">
        <v>1</v>
      </c>
      <c r="Y206" s="12">
        <v>4</v>
      </c>
      <c r="Z206" s="12">
        <v>4</v>
      </c>
      <c r="AA206" s="75"/>
      <c r="AB206" s="72"/>
      <c r="AC206" s="91">
        <f t="shared" si="34"/>
        <v>78</v>
      </c>
      <c r="AD206" s="12">
        <v>4</v>
      </c>
      <c r="AE206" s="12">
        <v>3</v>
      </c>
      <c r="AF206" s="12">
        <v>2</v>
      </c>
      <c r="AG206" s="12">
        <v>3</v>
      </c>
      <c r="AH206" s="12">
        <v>2</v>
      </c>
      <c r="AI206" s="12">
        <v>1</v>
      </c>
      <c r="AJ206" s="12">
        <v>3</v>
      </c>
      <c r="AK206" s="75"/>
      <c r="AL206" s="72"/>
      <c r="AM206" s="95">
        <v>78</v>
      </c>
      <c r="AN206" s="96">
        <v>4</v>
      </c>
      <c r="AO206" s="96">
        <v>3</v>
      </c>
      <c r="BA206" s="82">
        <v>78</v>
      </c>
      <c r="BB206" s="10">
        <v>3</v>
      </c>
      <c r="BC206" s="10">
        <v>3</v>
      </c>
      <c r="BD206" s="10">
        <v>3</v>
      </c>
      <c r="BE206" s="10">
        <v>2</v>
      </c>
      <c r="BK206" s="118">
        <v>78</v>
      </c>
      <c r="BL206" s="58">
        <v>4</v>
      </c>
      <c r="BM206" s="55">
        <v>4</v>
      </c>
      <c r="BN206" s="55">
        <v>3</v>
      </c>
      <c r="BO206" s="55">
        <v>1</v>
      </c>
      <c r="BP206" s="55">
        <v>1</v>
      </c>
      <c r="BQ206" s="55">
        <v>1</v>
      </c>
      <c r="BU206" s="131">
        <v>78</v>
      </c>
      <c r="BV206" s="15">
        <v>2</v>
      </c>
      <c r="BW206" s="15">
        <v>1</v>
      </c>
      <c r="BX206" s="15">
        <v>3</v>
      </c>
      <c r="BY206" s="15">
        <v>2</v>
      </c>
      <c r="CC206" s="91">
        <v>78</v>
      </c>
      <c r="CD206" s="12">
        <v>2</v>
      </c>
      <c r="CE206" s="12">
        <v>1</v>
      </c>
      <c r="CF206" s="12">
        <v>1</v>
      </c>
      <c r="CG206" s="73"/>
    </row>
    <row r="207" spans="1:85" x14ac:dyDescent="0.25">
      <c r="A207" s="82">
        <f t="shared" si="30"/>
        <v>79</v>
      </c>
      <c r="B207" s="81">
        <v>4</v>
      </c>
      <c r="C207" s="81">
        <v>3</v>
      </c>
      <c r="D207" s="72"/>
      <c r="E207" s="72"/>
      <c r="F207" s="82">
        <f t="shared" si="31"/>
        <v>79</v>
      </c>
      <c r="G207" s="10">
        <v>4</v>
      </c>
      <c r="H207" s="10">
        <v>3</v>
      </c>
      <c r="I207" s="72"/>
      <c r="J207" s="72"/>
      <c r="K207" s="82">
        <f t="shared" si="32"/>
        <v>79</v>
      </c>
      <c r="L207" s="10">
        <v>2</v>
      </c>
      <c r="M207" s="10">
        <v>1</v>
      </c>
      <c r="N207" s="72"/>
      <c r="O207" s="82">
        <f t="shared" si="33"/>
        <v>79</v>
      </c>
      <c r="P207" s="10">
        <v>3</v>
      </c>
      <c r="T207" s="91">
        <f t="shared" si="35"/>
        <v>78</v>
      </c>
      <c r="U207" s="12">
        <v>4</v>
      </c>
      <c r="V207" s="12">
        <v>3</v>
      </c>
      <c r="W207" s="12">
        <v>4</v>
      </c>
      <c r="X207" s="12">
        <v>1</v>
      </c>
      <c r="Y207" s="12">
        <v>3</v>
      </c>
      <c r="Z207" s="12">
        <v>3</v>
      </c>
      <c r="AA207" s="75"/>
      <c r="AB207" s="72"/>
      <c r="AC207" s="91">
        <f t="shared" si="34"/>
        <v>79</v>
      </c>
      <c r="AD207" s="12">
        <v>3</v>
      </c>
      <c r="AE207" s="12">
        <v>3</v>
      </c>
      <c r="AF207" s="12">
        <v>3</v>
      </c>
      <c r="AG207" s="12">
        <v>3</v>
      </c>
      <c r="AH207" s="12">
        <v>2</v>
      </c>
      <c r="AI207" s="12">
        <v>1</v>
      </c>
      <c r="AJ207" s="12">
        <v>3</v>
      </c>
      <c r="AK207" s="75"/>
      <c r="AL207" s="72"/>
      <c r="AM207" s="95">
        <v>79</v>
      </c>
      <c r="AN207" s="96">
        <v>3</v>
      </c>
      <c r="AO207" s="96">
        <v>2</v>
      </c>
      <c r="BA207" s="82">
        <v>79</v>
      </c>
      <c r="BB207" s="10">
        <v>4</v>
      </c>
      <c r="BC207" s="10">
        <v>2</v>
      </c>
      <c r="BD207" s="10">
        <v>2</v>
      </c>
      <c r="BE207" s="10">
        <v>1</v>
      </c>
      <c r="BK207" s="118">
        <v>79</v>
      </c>
      <c r="BL207" s="58">
        <v>3</v>
      </c>
      <c r="BM207" s="55">
        <v>3</v>
      </c>
      <c r="BN207" s="55">
        <v>2</v>
      </c>
      <c r="BO207" s="55">
        <v>2</v>
      </c>
      <c r="BP207" s="55">
        <v>1</v>
      </c>
      <c r="BQ207" s="55">
        <v>2</v>
      </c>
      <c r="BU207" s="131">
        <v>79</v>
      </c>
      <c r="BV207" s="15">
        <v>4</v>
      </c>
      <c r="BW207" s="15">
        <v>1</v>
      </c>
      <c r="BX207" s="15">
        <v>4</v>
      </c>
      <c r="BY207" s="15">
        <v>2</v>
      </c>
      <c r="CC207" s="91">
        <v>79</v>
      </c>
      <c r="CD207" s="12">
        <v>2</v>
      </c>
      <c r="CE207" s="12">
        <v>2</v>
      </c>
      <c r="CF207" s="12">
        <v>1</v>
      </c>
      <c r="CG207" s="73"/>
    </row>
    <row r="208" spans="1:85" x14ac:dyDescent="0.25">
      <c r="A208" s="82">
        <f t="shared" si="30"/>
        <v>80</v>
      </c>
      <c r="B208" s="81">
        <v>4</v>
      </c>
      <c r="C208" s="81">
        <v>3</v>
      </c>
      <c r="D208" s="72"/>
      <c r="E208" s="72"/>
      <c r="F208" s="82">
        <f t="shared" si="31"/>
        <v>80</v>
      </c>
      <c r="G208" s="10">
        <v>4</v>
      </c>
      <c r="H208" s="10">
        <v>4</v>
      </c>
      <c r="I208" s="72"/>
      <c r="J208" s="72"/>
      <c r="K208" s="82">
        <f t="shared" si="32"/>
        <v>80</v>
      </c>
      <c r="L208" s="10">
        <v>2</v>
      </c>
      <c r="M208" s="10">
        <v>2</v>
      </c>
      <c r="N208" s="72"/>
      <c r="O208" s="82">
        <f t="shared" si="33"/>
        <v>80</v>
      </c>
      <c r="P208" s="10">
        <v>3</v>
      </c>
      <c r="T208" s="91">
        <f t="shared" si="35"/>
        <v>79</v>
      </c>
      <c r="U208" s="12">
        <v>3</v>
      </c>
      <c r="V208" s="12">
        <v>4</v>
      </c>
      <c r="W208" s="12">
        <v>3</v>
      </c>
      <c r="X208" s="12">
        <v>2</v>
      </c>
      <c r="Y208" s="12">
        <v>4</v>
      </c>
      <c r="Z208" s="12">
        <v>4</v>
      </c>
      <c r="AA208" s="75"/>
      <c r="AB208" s="72"/>
      <c r="AC208" s="91">
        <f t="shared" si="34"/>
        <v>80</v>
      </c>
      <c r="AD208" s="12">
        <v>3</v>
      </c>
      <c r="AE208" s="12">
        <v>3</v>
      </c>
      <c r="AF208" s="12">
        <v>2</v>
      </c>
      <c r="AG208" s="12">
        <v>1</v>
      </c>
      <c r="AH208" s="12">
        <v>2</v>
      </c>
      <c r="AI208" s="12">
        <v>1</v>
      </c>
      <c r="AJ208" s="12">
        <v>3</v>
      </c>
      <c r="AK208" s="75"/>
      <c r="AL208" s="72"/>
      <c r="AM208" s="95">
        <v>80</v>
      </c>
      <c r="AN208" s="96">
        <v>4</v>
      </c>
      <c r="AO208" s="96">
        <v>1</v>
      </c>
      <c r="BA208" s="82">
        <v>80</v>
      </c>
      <c r="BB208" s="10">
        <v>3</v>
      </c>
      <c r="BC208" s="10">
        <v>1</v>
      </c>
      <c r="BD208" s="10">
        <v>1</v>
      </c>
      <c r="BE208" s="10">
        <v>2</v>
      </c>
      <c r="BK208" s="118">
        <v>80</v>
      </c>
      <c r="BL208" s="58">
        <v>2</v>
      </c>
      <c r="BM208" s="55">
        <v>3</v>
      </c>
      <c r="BN208" s="55">
        <v>1</v>
      </c>
      <c r="BO208" s="55">
        <v>2</v>
      </c>
      <c r="BP208" s="55">
        <v>2</v>
      </c>
      <c r="BQ208" s="55">
        <v>1</v>
      </c>
      <c r="BU208" s="131">
        <v>80</v>
      </c>
      <c r="BV208" s="15">
        <v>3</v>
      </c>
      <c r="BW208" s="15">
        <v>1</v>
      </c>
      <c r="BX208" s="15">
        <v>3</v>
      </c>
      <c r="BY208" s="15">
        <v>2</v>
      </c>
      <c r="CC208" s="91">
        <v>80</v>
      </c>
      <c r="CD208" s="12">
        <v>1</v>
      </c>
      <c r="CE208" s="12">
        <v>2</v>
      </c>
      <c r="CF208" s="12">
        <v>1</v>
      </c>
      <c r="CG208" s="73"/>
    </row>
    <row r="209" spans="1:85" x14ac:dyDescent="0.25">
      <c r="A209" s="82">
        <f t="shared" si="30"/>
        <v>81</v>
      </c>
      <c r="B209" s="81">
        <v>4</v>
      </c>
      <c r="C209" s="81">
        <v>3</v>
      </c>
      <c r="D209" s="72"/>
      <c r="E209" s="72"/>
      <c r="F209" s="82">
        <f t="shared" si="31"/>
        <v>81</v>
      </c>
      <c r="G209" s="10">
        <v>3</v>
      </c>
      <c r="H209" s="10">
        <v>3</v>
      </c>
      <c r="I209" s="72"/>
      <c r="J209" s="72"/>
      <c r="K209" s="82">
        <f t="shared" si="32"/>
        <v>81</v>
      </c>
      <c r="L209" s="10">
        <v>3</v>
      </c>
      <c r="M209" s="10">
        <v>2</v>
      </c>
      <c r="N209" s="72"/>
      <c r="O209" s="82">
        <f t="shared" si="33"/>
        <v>81</v>
      </c>
      <c r="P209" s="10">
        <v>2</v>
      </c>
      <c r="T209" s="91">
        <f t="shared" si="35"/>
        <v>80</v>
      </c>
      <c r="U209" s="12">
        <v>3</v>
      </c>
      <c r="V209" s="12">
        <v>4</v>
      </c>
      <c r="W209" s="12">
        <v>2</v>
      </c>
      <c r="X209" s="12">
        <v>2</v>
      </c>
      <c r="Y209" s="12">
        <v>3</v>
      </c>
      <c r="Z209" s="12">
        <v>3</v>
      </c>
      <c r="AA209" s="75"/>
      <c r="AB209" s="72"/>
      <c r="AC209" s="91">
        <f t="shared" si="34"/>
        <v>81</v>
      </c>
      <c r="AD209" s="12">
        <v>3</v>
      </c>
      <c r="AE209" s="12">
        <v>2</v>
      </c>
      <c r="AF209" s="12">
        <v>2</v>
      </c>
      <c r="AG209" s="12">
        <v>2</v>
      </c>
      <c r="AH209" s="12">
        <v>1</v>
      </c>
      <c r="AI209" s="12">
        <v>1</v>
      </c>
      <c r="AJ209" s="12">
        <v>3</v>
      </c>
      <c r="AK209" s="75"/>
      <c r="AL209" s="72"/>
      <c r="AM209" s="95">
        <v>81</v>
      </c>
      <c r="AN209" s="96">
        <v>3</v>
      </c>
      <c r="AO209" s="96">
        <v>1</v>
      </c>
      <c r="BA209" s="82">
        <v>81</v>
      </c>
      <c r="BB209" s="10">
        <v>2</v>
      </c>
      <c r="BC209" s="10">
        <v>2</v>
      </c>
      <c r="BD209" s="10">
        <v>1</v>
      </c>
      <c r="BE209" s="10">
        <v>3</v>
      </c>
      <c r="BK209" s="118">
        <v>81</v>
      </c>
      <c r="BL209" s="58">
        <v>3</v>
      </c>
      <c r="BM209" s="55">
        <v>4</v>
      </c>
      <c r="BN209" s="55">
        <v>1</v>
      </c>
      <c r="BO209" s="55">
        <v>1</v>
      </c>
      <c r="BP209" s="55">
        <v>2</v>
      </c>
      <c r="BQ209" s="55">
        <v>2</v>
      </c>
      <c r="BU209" s="131">
        <v>81</v>
      </c>
      <c r="BV209" s="15">
        <v>4</v>
      </c>
      <c r="BW209" s="15">
        <v>2</v>
      </c>
      <c r="BX209" s="15">
        <v>3</v>
      </c>
      <c r="BY209" s="15">
        <v>2</v>
      </c>
      <c r="CC209" s="91">
        <v>81</v>
      </c>
      <c r="CD209" s="12">
        <v>2</v>
      </c>
      <c r="CE209" s="12">
        <v>1</v>
      </c>
      <c r="CF209" s="12">
        <v>1</v>
      </c>
      <c r="CG209" s="73"/>
    </row>
    <row r="210" spans="1:85" x14ac:dyDescent="0.25">
      <c r="A210" s="82">
        <f t="shared" si="30"/>
        <v>82</v>
      </c>
      <c r="B210" s="81">
        <v>3</v>
      </c>
      <c r="C210" s="81">
        <v>3</v>
      </c>
      <c r="D210" s="72"/>
      <c r="E210" s="72"/>
      <c r="F210" s="82">
        <f t="shared" si="31"/>
        <v>82</v>
      </c>
      <c r="G210" s="10">
        <v>3</v>
      </c>
      <c r="H210" s="10">
        <v>3</v>
      </c>
      <c r="I210" s="72"/>
      <c r="J210" s="72"/>
      <c r="K210" s="82">
        <f t="shared" si="32"/>
        <v>82</v>
      </c>
      <c r="L210" s="10">
        <v>3</v>
      </c>
      <c r="M210" s="10">
        <v>1</v>
      </c>
      <c r="N210" s="72"/>
      <c r="O210" s="82">
        <f t="shared" si="33"/>
        <v>82</v>
      </c>
      <c r="P210" s="10">
        <v>3</v>
      </c>
      <c r="T210" s="91">
        <f t="shared" si="35"/>
        <v>81</v>
      </c>
      <c r="U210" s="12">
        <v>2</v>
      </c>
      <c r="V210" s="12">
        <v>3</v>
      </c>
      <c r="W210" s="12">
        <v>2</v>
      </c>
      <c r="X210" s="12">
        <v>1</v>
      </c>
      <c r="Y210" s="12">
        <v>4</v>
      </c>
      <c r="Z210" s="12">
        <v>3</v>
      </c>
      <c r="AA210" s="75"/>
      <c r="AB210" s="72"/>
      <c r="AC210" s="91">
        <f t="shared" si="34"/>
        <v>82</v>
      </c>
      <c r="AD210" s="12">
        <v>3</v>
      </c>
      <c r="AE210" s="12">
        <v>3</v>
      </c>
      <c r="AF210" s="12">
        <v>2</v>
      </c>
      <c r="AG210" s="12">
        <v>3</v>
      </c>
      <c r="AH210" s="12">
        <v>2</v>
      </c>
      <c r="AI210" s="12">
        <v>2</v>
      </c>
      <c r="AJ210" s="12">
        <v>4</v>
      </c>
      <c r="AK210" s="75"/>
      <c r="AL210" s="72"/>
      <c r="AM210" s="95">
        <v>82</v>
      </c>
      <c r="AN210" s="96">
        <v>2</v>
      </c>
      <c r="AO210" s="96">
        <v>1</v>
      </c>
      <c r="BA210" s="82">
        <v>82</v>
      </c>
      <c r="BB210" s="10">
        <v>3</v>
      </c>
      <c r="BC210" s="10">
        <v>3</v>
      </c>
      <c r="BD210" s="10">
        <v>2</v>
      </c>
      <c r="BE210" s="10">
        <v>3</v>
      </c>
      <c r="BK210" s="118">
        <v>82</v>
      </c>
      <c r="BL210" s="58">
        <v>4</v>
      </c>
      <c r="BM210" s="55">
        <v>3</v>
      </c>
      <c r="BN210" s="55">
        <v>1</v>
      </c>
      <c r="BO210" s="55">
        <v>2</v>
      </c>
      <c r="BP210" s="55">
        <v>1</v>
      </c>
      <c r="BQ210" s="55">
        <v>2</v>
      </c>
      <c r="BU210" s="131">
        <v>82</v>
      </c>
      <c r="BV210" s="15">
        <v>4</v>
      </c>
      <c r="BW210" s="15">
        <v>2</v>
      </c>
      <c r="BX210" s="15">
        <v>2</v>
      </c>
      <c r="BY210" s="15">
        <v>2</v>
      </c>
      <c r="CC210" s="91">
        <v>82</v>
      </c>
      <c r="CD210" s="12">
        <v>2</v>
      </c>
      <c r="CE210" s="12">
        <v>2</v>
      </c>
      <c r="CF210" s="12">
        <v>1</v>
      </c>
      <c r="CG210" s="73"/>
    </row>
    <row r="211" spans="1:85" x14ac:dyDescent="0.25">
      <c r="A211" s="82">
        <f t="shared" si="30"/>
        <v>83</v>
      </c>
      <c r="B211" s="81">
        <v>3</v>
      </c>
      <c r="C211" s="81">
        <v>3</v>
      </c>
      <c r="D211" s="72"/>
      <c r="E211" s="72"/>
      <c r="F211" s="82">
        <f t="shared" si="31"/>
        <v>83</v>
      </c>
      <c r="G211" s="10">
        <v>3</v>
      </c>
      <c r="H211" s="10">
        <v>3</v>
      </c>
      <c r="I211" s="72"/>
      <c r="J211" s="72"/>
      <c r="K211" s="82">
        <f t="shared" si="32"/>
        <v>83</v>
      </c>
      <c r="L211" s="10">
        <v>2</v>
      </c>
      <c r="M211" s="10">
        <v>1</v>
      </c>
      <c r="N211" s="72"/>
      <c r="O211" s="82">
        <f t="shared" si="33"/>
        <v>83</v>
      </c>
      <c r="P211" s="10">
        <v>3</v>
      </c>
      <c r="T211" s="91">
        <f t="shared" si="35"/>
        <v>82</v>
      </c>
      <c r="U211" s="12">
        <v>2</v>
      </c>
      <c r="V211" s="12">
        <v>3</v>
      </c>
      <c r="W211" s="12">
        <v>1</v>
      </c>
      <c r="X211" s="12">
        <v>1</v>
      </c>
      <c r="Y211" s="12">
        <v>4</v>
      </c>
      <c r="Z211" s="12">
        <v>3</v>
      </c>
      <c r="AA211" s="75"/>
      <c r="AB211" s="72"/>
      <c r="AC211" s="91">
        <f t="shared" si="34"/>
        <v>83</v>
      </c>
      <c r="AD211" s="12">
        <v>3</v>
      </c>
      <c r="AE211" s="12">
        <v>1</v>
      </c>
      <c r="AF211" s="12">
        <v>2</v>
      </c>
      <c r="AG211" s="12">
        <v>2</v>
      </c>
      <c r="AH211" s="12">
        <v>3</v>
      </c>
      <c r="AI211" s="12">
        <v>1</v>
      </c>
      <c r="AJ211" s="12">
        <v>4</v>
      </c>
      <c r="AK211" s="75"/>
      <c r="AL211" s="72"/>
      <c r="AM211" s="95">
        <v>83</v>
      </c>
      <c r="AN211" s="96">
        <v>3</v>
      </c>
      <c r="AO211" s="96">
        <v>1</v>
      </c>
      <c r="BA211" s="82">
        <v>83</v>
      </c>
      <c r="BB211" s="10">
        <v>4</v>
      </c>
      <c r="BC211" s="10">
        <v>3</v>
      </c>
      <c r="BD211" s="10">
        <v>3</v>
      </c>
      <c r="BE211" s="10">
        <v>2</v>
      </c>
      <c r="BK211" s="118">
        <v>83</v>
      </c>
      <c r="BL211" s="58">
        <v>3</v>
      </c>
      <c r="BM211" s="55">
        <v>3</v>
      </c>
      <c r="BN211" s="55">
        <v>2</v>
      </c>
      <c r="BO211" s="55">
        <v>2</v>
      </c>
      <c r="BP211" s="55">
        <v>2</v>
      </c>
      <c r="BQ211" s="55">
        <v>2</v>
      </c>
      <c r="BU211" s="131">
        <v>83</v>
      </c>
      <c r="BV211" s="15">
        <v>3</v>
      </c>
      <c r="BW211" s="15">
        <v>1</v>
      </c>
      <c r="BX211" s="15">
        <v>2</v>
      </c>
      <c r="BY211" s="15">
        <v>2</v>
      </c>
      <c r="CC211" s="91">
        <v>83</v>
      </c>
      <c r="CD211" s="12">
        <v>2</v>
      </c>
      <c r="CE211" s="12">
        <v>1</v>
      </c>
      <c r="CF211" s="12">
        <v>1</v>
      </c>
      <c r="CG211" s="73"/>
    </row>
    <row r="212" spans="1:85" x14ac:dyDescent="0.25">
      <c r="A212" s="82">
        <f t="shared" si="30"/>
        <v>84</v>
      </c>
      <c r="B212" s="81">
        <v>3</v>
      </c>
      <c r="C212" s="81">
        <v>3</v>
      </c>
      <c r="D212" s="72"/>
      <c r="E212" s="72"/>
      <c r="F212" s="82">
        <f t="shared" si="31"/>
        <v>84</v>
      </c>
      <c r="G212" s="10">
        <v>3</v>
      </c>
      <c r="H212" s="10">
        <v>3</v>
      </c>
      <c r="I212" s="72"/>
      <c r="J212" s="72"/>
      <c r="K212" s="82">
        <f t="shared" si="32"/>
        <v>84</v>
      </c>
      <c r="L212" s="10">
        <v>2</v>
      </c>
      <c r="M212" s="10">
        <v>1</v>
      </c>
      <c r="N212" s="72"/>
      <c r="O212" s="82">
        <f t="shared" si="33"/>
        <v>84</v>
      </c>
      <c r="P212" s="10">
        <v>2</v>
      </c>
      <c r="T212" s="91">
        <f t="shared" si="35"/>
        <v>83</v>
      </c>
      <c r="U212" s="12">
        <v>3</v>
      </c>
      <c r="V212" s="12">
        <v>3</v>
      </c>
      <c r="W212" s="12">
        <v>1</v>
      </c>
      <c r="X212" s="12">
        <v>1</v>
      </c>
      <c r="Y212" s="12">
        <v>3</v>
      </c>
      <c r="Z212" s="12">
        <v>4</v>
      </c>
      <c r="AA212" s="75"/>
      <c r="AB212" s="72"/>
      <c r="AC212" s="91">
        <f t="shared" si="34"/>
        <v>84</v>
      </c>
      <c r="AD212" s="12">
        <v>3</v>
      </c>
      <c r="AE212" s="12">
        <v>2</v>
      </c>
      <c r="AF212" s="12">
        <v>3</v>
      </c>
      <c r="AG212" s="12">
        <v>2</v>
      </c>
      <c r="AH212" s="12">
        <v>2</v>
      </c>
      <c r="AI212" s="12">
        <v>1</v>
      </c>
      <c r="AJ212" s="12">
        <v>3</v>
      </c>
      <c r="AK212" s="75"/>
      <c r="AL212" s="72"/>
      <c r="AM212" s="95">
        <v>84</v>
      </c>
      <c r="AN212" s="96">
        <v>2</v>
      </c>
      <c r="AO212" s="96">
        <v>2</v>
      </c>
      <c r="BA212" s="82">
        <v>84</v>
      </c>
      <c r="BB212" s="10">
        <v>3</v>
      </c>
      <c r="BC212" s="10">
        <v>3</v>
      </c>
      <c r="BD212" s="10">
        <v>3</v>
      </c>
      <c r="BE212" s="10">
        <v>1</v>
      </c>
      <c r="BK212" s="118">
        <v>84</v>
      </c>
      <c r="BL212" s="58">
        <v>2</v>
      </c>
      <c r="BM212" s="55">
        <v>2</v>
      </c>
      <c r="BN212" s="55">
        <v>4</v>
      </c>
      <c r="BO212" s="55">
        <v>1</v>
      </c>
      <c r="BP212" s="55">
        <v>2</v>
      </c>
      <c r="BQ212" s="55">
        <v>2</v>
      </c>
      <c r="BU212" s="131">
        <v>84</v>
      </c>
      <c r="BV212" s="15">
        <v>2</v>
      </c>
      <c r="BW212" s="15">
        <v>2</v>
      </c>
      <c r="BX212" s="15">
        <v>3</v>
      </c>
      <c r="BY212" s="15">
        <v>2</v>
      </c>
      <c r="CC212" s="91">
        <v>84</v>
      </c>
      <c r="CD212" s="12">
        <v>2</v>
      </c>
      <c r="CE212" s="12">
        <v>2</v>
      </c>
      <c r="CF212" s="12">
        <v>1</v>
      </c>
      <c r="CG212" s="73"/>
    </row>
    <row r="213" spans="1:85" x14ac:dyDescent="0.25">
      <c r="A213" s="82">
        <f t="shared" si="30"/>
        <v>85</v>
      </c>
      <c r="B213" s="81">
        <v>4</v>
      </c>
      <c r="C213" s="81">
        <v>3</v>
      </c>
      <c r="D213" s="72"/>
      <c r="E213" s="72"/>
      <c r="F213" s="82">
        <f t="shared" si="31"/>
        <v>85</v>
      </c>
      <c r="G213" s="10">
        <v>3</v>
      </c>
      <c r="H213" s="10">
        <v>4</v>
      </c>
      <c r="I213" s="72"/>
      <c r="J213" s="72"/>
      <c r="K213" s="82">
        <f t="shared" si="32"/>
        <v>85</v>
      </c>
      <c r="L213" s="10">
        <v>2</v>
      </c>
      <c r="M213" s="10">
        <v>1</v>
      </c>
      <c r="N213" s="72"/>
      <c r="O213" s="82">
        <f t="shared" si="33"/>
        <v>85</v>
      </c>
      <c r="P213" s="10">
        <v>3</v>
      </c>
      <c r="T213" s="91">
        <f t="shared" si="35"/>
        <v>84</v>
      </c>
      <c r="U213" s="12">
        <v>2</v>
      </c>
      <c r="V213" s="12">
        <v>4</v>
      </c>
      <c r="W213" s="12">
        <v>1</v>
      </c>
      <c r="X213" s="12">
        <v>1</v>
      </c>
      <c r="Y213" s="12">
        <v>4</v>
      </c>
      <c r="Z213" s="12">
        <v>4</v>
      </c>
      <c r="AA213" s="75"/>
      <c r="AB213" s="72"/>
      <c r="AC213" s="91">
        <f t="shared" si="34"/>
        <v>85</v>
      </c>
      <c r="AD213" s="12">
        <v>4</v>
      </c>
      <c r="AE213" s="12">
        <v>2</v>
      </c>
      <c r="AF213" s="12">
        <v>2</v>
      </c>
      <c r="AG213" s="12">
        <v>2</v>
      </c>
      <c r="AH213" s="12">
        <v>2</v>
      </c>
      <c r="AI213" s="12">
        <v>1</v>
      </c>
      <c r="AJ213" s="12">
        <v>4</v>
      </c>
      <c r="AK213" s="75"/>
      <c r="AL213" s="72"/>
      <c r="AM213" s="95">
        <v>85</v>
      </c>
      <c r="AN213" s="96">
        <v>3</v>
      </c>
      <c r="AO213" s="96">
        <v>3</v>
      </c>
      <c r="BA213" s="82">
        <v>85</v>
      </c>
      <c r="BB213" s="10">
        <v>3</v>
      </c>
      <c r="BC213" s="10">
        <v>2</v>
      </c>
      <c r="BD213" s="10">
        <v>3</v>
      </c>
      <c r="BE213" s="10">
        <v>2</v>
      </c>
      <c r="BK213" s="118">
        <v>85</v>
      </c>
      <c r="BL213" s="58">
        <v>3</v>
      </c>
      <c r="BM213" s="55">
        <v>3</v>
      </c>
      <c r="BN213" s="55">
        <v>4</v>
      </c>
      <c r="BO213" s="55">
        <v>2</v>
      </c>
      <c r="BP213" s="55">
        <v>1</v>
      </c>
      <c r="BQ213" s="55">
        <v>2</v>
      </c>
      <c r="BU213" s="131">
        <v>85</v>
      </c>
      <c r="BV213" s="15">
        <v>4</v>
      </c>
      <c r="BW213" s="15">
        <v>1</v>
      </c>
      <c r="BX213" s="15">
        <v>3</v>
      </c>
      <c r="BY213" s="15">
        <v>2</v>
      </c>
      <c r="CC213" s="91">
        <v>85</v>
      </c>
      <c r="CD213" s="12">
        <v>2</v>
      </c>
      <c r="CE213" s="12">
        <v>1</v>
      </c>
      <c r="CF213" s="12">
        <v>1</v>
      </c>
      <c r="CG213" s="73"/>
    </row>
    <row r="214" spans="1:85" x14ac:dyDescent="0.25">
      <c r="A214" s="82">
        <f t="shared" si="30"/>
        <v>86</v>
      </c>
      <c r="B214" s="81">
        <v>3</v>
      </c>
      <c r="C214" s="81">
        <v>3</v>
      </c>
      <c r="D214" s="72"/>
      <c r="E214" s="72"/>
      <c r="F214" s="82">
        <f t="shared" si="31"/>
        <v>86</v>
      </c>
      <c r="G214" s="10">
        <v>3</v>
      </c>
      <c r="H214" s="10">
        <v>3</v>
      </c>
      <c r="I214" s="72"/>
      <c r="J214" s="72"/>
      <c r="K214" s="82">
        <f t="shared" si="32"/>
        <v>86</v>
      </c>
      <c r="L214" s="10">
        <v>2</v>
      </c>
      <c r="M214" s="10">
        <v>1</v>
      </c>
      <c r="N214" s="72"/>
      <c r="O214" s="82">
        <f t="shared" si="33"/>
        <v>86</v>
      </c>
      <c r="P214" s="10">
        <v>2</v>
      </c>
      <c r="T214" s="91">
        <f t="shared" si="35"/>
        <v>85</v>
      </c>
      <c r="U214" s="12">
        <v>3</v>
      </c>
      <c r="V214" s="12">
        <v>3</v>
      </c>
      <c r="W214" s="12">
        <v>1</v>
      </c>
      <c r="X214" s="12">
        <v>2</v>
      </c>
      <c r="Y214" s="12">
        <v>3</v>
      </c>
      <c r="Z214" s="12">
        <v>4</v>
      </c>
      <c r="AA214" s="75"/>
      <c r="AB214" s="72"/>
      <c r="AC214" s="91">
        <f t="shared" si="34"/>
        <v>86</v>
      </c>
      <c r="AD214" s="12">
        <v>4</v>
      </c>
      <c r="AE214" s="12">
        <v>2</v>
      </c>
      <c r="AF214" s="12">
        <v>3</v>
      </c>
      <c r="AG214" s="12">
        <v>2</v>
      </c>
      <c r="AH214" s="12">
        <v>3</v>
      </c>
      <c r="AI214" s="12">
        <v>1</v>
      </c>
      <c r="AJ214" s="12">
        <v>3</v>
      </c>
      <c r="AK214" s="75"/>
      <c r="AL214" s="72"/>
      <c r="AM214" s="95">
        <v>86</v>
      </c>
      <c r="AN214" s="96">
        <v>2</v>
      </c>
      <c r="AO214" s="96">
        <v>2</v>
      </c>
      <c r="BA214" s="82">
        <v>86</v>
      </c>
      <c r="BB214" s="10">
        <v>3</v>
      </c>
      <c r="BC214" s="10">
        <v>4</v>
      </c>
      <c r="BD214" s="10">
        <v>3</v>
      </c>
      <c r="BE214" s="10">
        <v>3</v>
      </c>
      <c r="BK214" s="118">
        <v>86</v>
      </c>
      <c r="BL214" s="58">
        <v>3</v>
      </c>
      <c r="BM214" s="55">
        <v>2</v>
      </c>
      <c r="BN214" s="55">
        <v>3</v>
      </c>
      <c r="BO214" s="55">
        <v>2</v>
      </c>
      <c r="BP214" s="55">
        <v>2</v>
      </c>
      <c r="BQ214" s="55">
        <v>1</v>
      </c>
      <c r="BU214" s="131">
        <v>86</v>
      </c>
      <c r="BV214" s="15">
        <v>3</v>
      </c>
      <c r="BW214" s="15">
        <v>2</v>
      </c>
      <c r="BX214" s="15">
        <v>4</v>
      </c>
      <c r="BY214" s="15">
        <v>2</v>
      </c>
      <c r="CC214" s="91">
        <v>86</v>
      </c>
      <c r="CD214" s="12">
        <v>2</v>
      </c>
      <c r="CE214" s="12">
        <v>2</v>
      </c>
      <c r="CF214" s="12">
        <v>1</v>
      </c>
      <c r="CG214" s="73"/>
    </row>
    <row r="215" spans="1:85" x14ac:dyDescent="0.25">
      <c r="A215" s="82">
        <f t="shared" si="30"/>
        <v>87</v>
      </c>
      <c r="B215" s="81">
        <v>3</v>
      </c>
      <c r="C215" s="81">
        <v>3</v>
      </c>
      <c r="D215" s="72"/>
      <c r="E215" s="72"/>
      <c r="F215" s="82">
        <f t="shared" si="31"/>
        <v>87</v>
      </c>
      <c r="G215" s="10">
        <v>4</v>
      </c>
      <c r="H215" s="10">
        <v>4</v>
      </c>
      <c r="I215" s="72"/>
      <c r="J215" s="72"/>
      <c r="K215" s="82">
        <f t="shared" si="32"/>
        <v>87</v>
      </c>
      <c r="L215" s="10">
        <v>3</v>
      </c>
      <c r="M215" s="10">
        <v>1</v>
      </c>
      <c r="N215" s="72"/>
      <c r="O215" s="82">
        <f t="shared" si="33"/>
        <v>87</v>
      </c>
      <c r="P215" s="10">
        <v>3</v>
      </c>
      <c r="T215" s="91">
        <f t="shared" si="35"/>
        <v>86</v>
      </c>
      <c r="U215" s="12">
        <v>2</v>
      </c>
      <c r="V215" s="12">
        <v>4</v>
      </c>
      <c r="W215" s="12">
        <v>1</v>
      </c>
      <c r="X215" s="12">
        <v>2</v>
      </c>
      <c r="Y215" s="12">
        <v>4</v>
      </c>
      <c r="Z215" s="12">
        <v>4</v>
      </c>
      <c r="AA215" s="75"/>
      <c r="AB215" s="72"/>
      <c r="AC215" s="91">
        <f t="shared" si="34"/>
        <v>87</v>
      </c>
      <c r="AD215" s="12">
        <v>3</v>
      </c>
      <c r="AE215" s="12">
        <v>3</v>
      </c>
      <c r="AF215" s="12">
        <v>2</v>
      </c>
      <c r="AG215" s="12">
        <v>3</v>
      </c>
      <c r="AH215" s="12">
        <v>1</v>
      </c>
      <c r="AI215" s="12">
        <v>2</v>
      </c>
      <c r="AJ215" s="12">
        <v>4</v>
      </c>
      <c r="AK215" s="75"/>
      <c r="AL215" s="72"/>
      <c r="AM215" s="95">
        <v>87</v>
      </c>
      <c r="AN215" s="96">
        <v>2</v>
      </c>
      <c r="AO215" s="96">
        <v>1</v>
      </c>
      <c r="BA215" s="82">
        <v>87</v>
      </c>
      <c r="BB215" s="10">
        <v>2</v>
      </c>
      <c r="BC215" s="10">
        <v>3</v>
      </c>
      <c r="BD215" s="10">
        <v>2</v>
      </c>
      <c r="BE215" s="10">
        <v>2</v>
      </c>
      <c r="BK215" s="118">
        <v>87</v>
      </c>
      <c r="BL215" s="58">
        <v>3</v>
      </c>
      <c r="BM215" s="55">
        <v>2</v>
      </c>
      <c r="BN215" s="55">
        <v>2</v>
      </c>
      <c r="BO215" s="55">
        <v>1</v>
      </c>
      <c r="BP215" s="55">
        <v>1</v>
      </c>
      <c r="BQ215" s="55">
        <v>1</v>
      </c>
      <c r="BU215" s="131">
        <v>87</v>
      </c>
      <c r="BV215" s="15">
        <v>2</v>
      </c>
      <c r="BW215" s="15">
        <v>2</v>
      </c>
      <c r="BX215" s="15">
        <v>3</v>
      </c>
      <c r="BY215" s="15">
        <v>2</v>
      </c>
      <c r="CC215" s="91">
        <v>87</v>
      </c>
      <c r="CD215" s="12">
        <v>2</v>
      </c>
      <c r="CE215" s="12">
        <v>2</v>
      </c>
      <c r="CF215" s="12">
        <v>1</v>
      </c>
      <c r="CG215" s="73"/>
    </row>
    <row r="216" spans="1:85" x14ac:dyDescent="0.25">
      <c r="A216" s="82">
        <f t="shared" si="30"/>
        <v>88</v>
      </c>
      <c r="B216" s="81">
        <v>4</v>
      </c>
      <c r="C216" s="81">
        <v>3</v>
      </c>
      <c r="D216" s="72"/>
      <c r="E216" s="72"/>
      <c r="F216" s="82">
        <f t="shared" si="31"/>
        <v>88</v>
      </c>
      <c r="G216" s="10">
        <v>3</v>
      </c>
      <c r="H216" s="10">
        <v>4</v>
      </c>
      <c r="I216" s="72"/>
      <c r="J216" s="72"/>
      <c r="K216" s="82">
        <f t="shared" si="32"/>
        <v>88</v>
      </c>
      <c r="L216" s="10">
        <v>2</v>
      </c>
      <c r="M216" s="10">
        <v>2</v>
      </c>
      <c r="N216" s="72"/>
      <c r="O216" s="82">
        <f t="shared" si="33"/>
        <v>88</v>
      </c>
      <c r="P216" s="10">
        <v>3</v>
      </c>
      <c r="T216" s="91">
        <f t="shared" si="35"/>
        <v>87</v>
      </c>
      <c r="U216" s="12">
        <v>2</v>
      </c>
      <c r="V216" s="12">
        <v>3</v>
      </c>
      <c r="W216" s="12">
        <v>1</v>
      </c>
      <c r="X216" s="12">
        <v>2</v>
      </c>
      <c r="Y216" s="12">
        <v>3</v>
      </c>
      <c r="Z216" s="12">
        <v>4</v>
      </c>
      <c r="AA216" s="75"/>
      <c r="AB216" s="72"/>
      <c r="AC216" s="91">
        <f t="shared" si="34"/>
        <v>88</v>
      </c>
      <c r="AD216" s="12">
        <v>4</v>
      </c>
      <c r="AE216" s="12">
        <v>3</v>
      </c>
      <c r="AF216" s="12">
        <v>3</v>
      </c>
      <c r="AG216" s="12">
        <v>2</v>
      </c>
      <c r="AH216" s="12">
        <v>2</v>
      </c>
      <c r="AI216" s="12">
        <v>2</v>
      </c>
      <c r="AJ216" s="12">
        <v>3</v>
      </c>
      <c r="AK216" s="75"/>
      <c r="AL216" s="72"/>
      <c r="AM216" s="95">
        <v>88</v>
      </c>
      <c r="AN216" s="96">
        <v>2</v>
      </c>
      <c r="AO216" s="96">
        <v>2</v>
      </c>
      <c r="BA216" s="82">
        <v>88</v>
      </c>
      <c r="BB216" s="10">
        <v>2</v>
      </c>
      <c r="BC216" s="10">
        <v>3</v>
      </c>
      <c r="BD216" s="10">
        <v>3</v>
      </c>
      <c r="BE216" s="10">
        <v>2</v>
      </c>
      <c r="BK216" s="118">
        <v>88</v>
      </c>
      <c r="BL216" s="58">
        <v>2</v>
      </c>
      <c r="BM216" s="55">
        <v>2</v>
      </c>
      <c r="BN216" s="55">
        <v>1</v>
      </c>
      <c r="BO216" s="55">
        <v>2</v>
      </c>
      <c r="BP216" s="55">
        <v>2</v>
      </c>
      <c r="BQ216" s="55">
        <v>1</v>
      </c>
      <c r="BU216" s="131">
        <v>88</v>
      </c>
      <c r="BV216" s="15">
        <v>3</v>
      </c>
      <c r="BW216" s="15">
        <v>2</v>
      </c>
      <c r="BX216" s="15">
        <v>2</v>
      </c>
      <c r="BY216" s="15">
        <v>1</v>
      </c>
      <c r="CC216" s="91">
        <v>88</v>
      </c>
      <c r="CD216" s="12">
        <v>2</v>
      </c>
      <c r="CE216" s="12">
        <v>2</v>
      </c>
      <c r="CF216" s="12">
        <v>1</v>
      </c>
      <c r="CG216" s="73"/>
    </row>
    <row r="217" spans="1:85" x14ac:dyDescent="0.25">
      <c r="A217" s="82">
        <f t="shared" si="30"/>
        <v>89</v>
      </c>
      <c r="B217" s="81">
        <v>2</v>
      </c>
      <c r="C217" s="81">
        <v>2</v>
      </c>
      <c r="D217" s="72"/>
      <c r="E217" s="72"/>
      <c r="F217" s="82">
        <f t="shared" si="31"/>
        <v>89</v>
      </c>
      <c r="G217" s="10">
        <v>3</v>
      </c>
      <c r="H217" s="10">
        <v>3</v>
      </c>
      <c r="I217" s="72"/>
      <c r="J217" s="72"/>
      <c r="K217" s="82">
        <f t="shared" si="32"/>
        <v>89</v>
      </c>
      <c r="L217" s="10">
        <v>2</v>
      </c>
      <c r="M217" s="10">
        <v>1</v>
      </c>
      <c r="N217" s="72"/>
      <c r="O217" s="82">
        <f t="shared" si="33"/>
        <v>89</v>
      </c>
      <c r="P217" s="10">
        <v>2</v>
      </c>
      <c r="T217" s="91">
        <f t="shared" si="35"/>
        <v>88</v>
      </c>
      <c r="U217" s="12">
        <v>2</v>
      </c>
      <c r="V217" s="12">
        <v>3</v>
      </c>
      <c r="W217" s="12">
        <v>2</v>
      </c>
      <c r="X217" s="12">
        <v>1</v>
      </c>
      <c r="Y217" s="12">
        <v>4</v>
      </c>
      <c r="Z217" s="12">
        <v>4</v>
      </c>
      <c r="AA217" s="75"/>
      <c r="AB217" s="72"/>
      <c r="AC217" s="91">
        <f t="shared" si="34"/>
        <v>89</v>
      </c>
      <c r="AD217" s="12">
        <v>4</v>
      </c>
      <c r="AE217" s="12">
        <v>3</v>
      </c>
      <c r="AF217" s="12">
        <v>3</v>
      </c>
      <c r="AG217" s="12">
        <v>2</v>
      </c>
      <c r="AH217" s="12">
        <v>3</v>
      </c>
      <c r="AI217" s="12">
        <v>2</v>
      </c>
      <c r="AJ217" s="12">
        <v>4</v>
      </c>
      <c r="AK217" s="75"/>
      <c r="AL217" s="72"/>
      <c r="AM217" s="95">
        <v>89</v>
      </c>
      <c r="AN217" s="96">
        <v>2</v>
      </c>
      <c r="AO217" s="96">
        <v>3</v>
      </c>
      <c r="BA217" s="82">
        <v>89</v>
      </c>
      <c r="BB217" s="10">
        <v>3</v>
      </c>
      <c r="BC217" s="10">
        <v>4</v>
      </c>
      <c r="BD217" s="10">
        <v>2</v>
      </c>
      <c r="BE217" s="10">
        <v>3</v>
      </c>
      <c r="BK217" s="118">
        <v>89</v>
      </c>
      <c r="BL217" s="58">
        <v>3</v>
      </c>
      <c r="BM217" s="55">
        <v>1</v>
      </c>
      <c r="BN217" s="55">
        <v>3</v>
      </c>
      <c r="BO217" s="55">
        <v>2</v>
      </c>
      <c r="BP217" s="55">
        <v>2</v>
      </c>
      <c r="BQ217" s="55">
        <v>2</v>
      </c>
      <c r="BU217" s="131">
        <v>89</v>
      </c>
      <c r="BV217" s="15">
        <v>4</v>
      </c>
      <c r="BW217" s="15">
        <v>2</v>
      </c>
      <c r="BX217" s="15">
        <v>3</v>
      </c>
      <c r="BY217" s="15">
        <v>2</v>
      </c>
      <c r="CC217" s="91">
        <v>89</v>
      </c>
      <c r="CD217" s="12">
        <v>2</v>
      </c>
      <c r="CE217" s="12">
        <v>2</v>
      </c>
      <c r="CF217" s="12">
        <v>1</v>
      </c>
      <c r="CG217" s="73"/>
    </row>
    <row r="218" spans="1:85" x14ac:dyDescent="0.25">
      <c r="A218" s="82">
        <f t="shared" si="30"/>
        <v>90</v>
      </c>
      <c r="B218" s="81">
        <v>3</v>
      </c>
      <c r="C218" s="81">
        <v>3</v>
      </c>
      <c r="D218" s="72"/>
      <c r="E218" s="72"/>
      <c r="F218" s="82">
        <f t="shared" si="31"/>
        <v>90</v>
      </c>
      <c r="G218" s="10">
        <v>4</v>
      </c>
      <c r="H218" s="10">
        <v>3</v>
      </c>
      <c r="I218" s="72"/>
      <c r="J218" s="72"/>
      <c r="K218" s="82">
        <f t="shared" si="32"/>
        <v>90</v>
      </c>
      <c r="L218" s="10">
        <v>2</v>
      </c>
      <c r="M218" s="10">
        <v>2</v>
      </c>
      <c r="N218" s="72"/>
      <c r="O218" s="82">
        <f t="shared" si="33"/>
        <v>90</v>
      </c>
      <c r="P218" s="10">
        <v>2</v>
      </c>
      <c r="T218" s="91">
        <f t="shared" si="35"/>
        <v>89</v>
      </c>
      <c r="U218" s="12">
        <v>3</v>
      </c>
      <c r="V218" s="12">
        <v>3</v>
      </c>
      <c r="W218" s="12">
        <v>3</v>
      </c>
      <c r="X218" s="12">
        <v>2</v>
      </c>
      <c r="Y218" s="12">
        <v>3</v>
      </c>
      <c r="Z218" s="12">
        <v>3</v>
      </c>
      <c r="AA218" s="75"/>
      <c r="AB218" s="72"/>
      <c r="AC218" s="91">
        <f t="shared" si="34"/>
        <v>90</v>
      </c>
      <c r="AD218" s="12">
        <v>3</v>
      </c>
      <c r="AE218" s="12">
        <v>2</v>
      </c>
      <c r="AF218" s="12">
        <v>3</v>
      </c>
      <c r="AG218" s="12">
        <v>1</v>
      </c>
      <c r="AH218" s="12">
        <v>2</v>
      </c>
      <c r="AI218" s="12">
        <v>2</v>
      </c>
      <c r="AJ218" s="12">
        <v>3</v>
      </c>
      <c r="AK218" s="75"/>
      <c r="AL218" s="72"/>
      <c r="AM218" s="95">
        <v>90</v>
      </c>
      <c r="AN218" s="96">
        <v>2</v>
      </c>
      <c r="AO218" s="96">
        <v>2</v>
      </c>
      <c r="BA218" s="82">
        <v>90</v>
      </c>
      <c r="BB218" s="10">
        <v>2</v>
      </c>
      <c r="BC218" s="10">
        <v>3</v>
      </c>
      <c r="BD218" s="10">
        <v>3</v>
      </c>
      <c r="BE218" s="10">
        <v>2</v>
      </c>
      <c r="BK218" s="118">
        <v>90</v>
      </c>
      <c r="BL218" s="58">
        <v>3</v>
      </c>
      <c r="BM218" s="55">
        <v>1</v>
      </c>
      <c r="BN218" s="55">
        <v>4</v>
      </c>
      <c r="BO218" s="55">
        <v>1</v>
      </c>
      <c r="BP218" s="55">
        <v>1</v>
      </c>
      <c r="BQ218" s="55">
        <v>2</v>
      </c>
      <c r="BU218" s="131">
        <v>90</v>
      </c>
      <c r="BV218" s="15">
        <v>4</v>
      </c>
      <c r="BW218" s="15">
        <v>2</v>
      </c>
      <c r="BX218" s="15">
        <v>4</v>
      </c>
      <c r="BY218" s="15">
        <v>2</v>
      </c>
      <c r="CC218" s="91">
        <v>90</v>
      </c>
      <c r="CD218" s="12">
        <v>2</v>
      </c>
      <c r="CE218" s="12">
        <v>1</v>
      </c>
      <c r="CF218" s="12">
        <v>1</v>
      </c>
      <c r="CG218" s="73"/>
    </row>
    <row r="219" spans="1:85" x14ac:dyDescent="0.25">
      <c r="A219" s="82">
        <f t="shared" si="30"/>
        <v>91</v>
      </c>
      <c r="B219" s="81">
        <v>4</v>
      </c>
      <c r="C219" s="81">
        <v>4</v>
      </c>
      <c r="D219" s="72"/>
      <c r="E219" s="72"/>
      <c r="F219" s="82">
        <f t="shared" si="31"/>
        <v>91</v>
      </c>
      <c r="G219" s="10">
        <v>3</v>
      </c>
      <c r="H219" s="10">
        <v>3</v>
      </c>
      <c r="I219" s="72"/>
      <c r="J219" s="72"/>
      <c r="K219" s="82">
        <f t="shared" si="32"/>
        <v>91</v>
      </c>
      <c r="L219" s="10">
        <v>2</v>
      </c>
      <c r="M219" s="10">
        <v>1</v>
      </c>
      <c r="N219" s="72"/>
      <c r="O219" s="82">
        <f t="shared" si="33"/>
        <v>91</v>
      </c>
      <c r="P219" s="10">
        <v>3</v>
      </c>
      <c r="T219" s="91">
        <f t="shared" si="35"/>
        <v>90</v>
      </c>
      <c r="U219" s="12">
        <v>3</v>
      </c>
      <c r="V219" s="12">
        <v>3</v>
      </c>
      <c r="W219" s="12">
        <v>3</v>
      </c>
      <c r="X219" s="12">
        <v>1</v>
      </c>
      <c r="Y219" s="12">
        <v>4</v>
      </c>
      <c r="Z219" s="12">
        <v>4</v>
      </c>
      <c r="AA219" s="75"/>
      <c r="AB219" s="72"/>
      <c r="AC219" s="91">
        <f t="shared" si="34"/>
        <v>91</v>
      </c>
      <c r="AD219" s="12">
        <v>4</v>
      </c>
      <c r="AE219" s="12">
        <v>2</v>
      </c>
      <c r="AF219" s="12">
        <v>2</v>
      </c>
      <c r="AG219" s="12">
        <v>1</v>
      </c>
      <c r="AH219" s="12">
        <v>1</v>
      </c>
      <c r="AI219" s="12">
        <v>2</v>
      </c>
      <c r="AJ219" s="12">
        <v>4</v>
      </c>
      <c r="AK219" s="75"/>
      <c r="AL219" s="72"/>
      <c r="AM219" s="95">
        <v>91</v>
      </c>
      <c r="AN219" s="96">
        <v>2</v>
      </c>
      <c r="AO219" s="96">
        <v>1</v>
      </c>
      <c r="BA219" s="82">
        <v>91</v>
      </c>
      <c r="BB219" s="10">
        <v>3</v>
      </c>
      <c r="BC219" s="10">
        <v>3</v>
      </c>
      <c r="BD219" s="10">
        <v>2</v>
      </c>
      <c r="BE219" s="10">
        <v>1</v>
      </c>
      <c r="BK219" s="118">
        <v>91</v>
      </c>
      <c r="BL219" s="58">
        <v>3</v>
      </c>
      <c r="BM219" s="55">
        <v>2</v>
      </c>
      <c r="BN219" s="55">
        <v>3</v>
      </c>
      <c r="BO219" s="55">
        <v>2</v>
      </c>
      <c r="BP219" s="55">
        <v>2</v>
      </c>
      <c r="BQ219" s="55">
        <v>2</v>
      </c>
      <c r="BU219" s="131">
        <v>91</v>
      </c>
      <c r="BV219" s="15">
        <v>3</v>
      </c>
      <c r="BW219" s="15">
        <v>2</v>
      </c>
      <c r="BX219" s="15">
        <v>3</v>
      </c>
      <c r="BY219" s="15">
        <v>2</v>
      </c>
      <c r="CC219" s="91">
        <v>91</v>
      </c>
      <c r="CD219" s="12">
        <v>2</v>
      </c>
      <c r="CE219" s="12">
        <v>2</v>
      </c>
      <c r="CF219" s="12">
        <v>1</v>
      </c>
      <c r="CG219" s="73"/>
    </row>
    <row r="220" spans="1:85" x14ac:dyDescent="0.25">
      <c r="A220" s="82">
        <f t="shared" si="30"/>
        <v>92</v>
      </c>
      <c r="B220" s="81">
        <v>3</v>
      </c>
      <c r="C220" s="81">
        <v>4</v>
      </c>
      <c r="D220" s="72"/>
      <c r="E220" s="72"/>
      <c r="F220" s="82">
        <f t="shared" si="31"/>
        <v>92</v>
      </c>
      <c r="G220" s="10">
        <v>3</v>
      </c>
      <c r="H220" s="10">
        <v>4</v>
      </c>
      <c r="I220" s="72"/>
      <c r="J220" s="72"/>
      <c r="K220" s="82">
        <f t="shared" si="32"/>
        <v>92</v>
      </c>
      <c r="L220" s="10">
        <v>1</v>
      </c>
      <c r="M220" s="10">
        <v>1</v>
      </c>
      <c r="N220" s="72"/>
      <c r="O220" s="82">
        <f t="shared" si="33"/>
        <v>92</v>
      </c>
      <c r="P220" s="10">
        <v>3</v>
      </c>
      <c r="T220" s="91">
        <f t="shared" si="35"/>
        <v>91</v>
      </c>
      <c r="U220" s="12">
        <v>3</v>
      </c>
      <c r="V220" s="12">
        <v>3</v>
      </c>
      <c r="W220" s="12">
        <v>2</v>
      </c>
      <c r="X220" s="12">
        <v>2</v>
      </c>
      <c r="Y220" s="12">
        <v>3</v>
      </c>
      <c r="Z220" s="12">
        <v>3</v>
      </c>
      <c r="AA220" s="75"/>
      <c r="AB220" s="72"/>
      <c r="AC220" s="91">
        <f t="shared" si="34"/>
        <v>92</v>
      </c>
      <c r="AD220" s="12">
        <v>4</v>
      </c>
      <c r="AE220" s="12">
        <v>3</v>
      </c>
      <c r="AF220" s="12">
        <v>2</v>
      </c>
      <c r="AG220" s="12">
        <v>2</v>
      </c>
      <c r="AH220" s="12">
        <v>2</v>
      </c>
      <c r="AI220" s="12">
        <v>1</v>
      </c>
      <c r="AJ220" s="12">
        <v>3</v>
      </c>
      <c r="AK220" s="75"/>
      <c r="AL220" s="72"/>
      <c r="AM220" s="95">
        <v>92</v>
      </c>
      <c r="AN220" s="96">
        <v>2</v>
      </c>
      <c r="AO220" s="96">
        <v>2</v>
      </c>
      <c r="BA220" s="82">
        <v>92</v>
      </c>
      <c r="BB220" s="10">
        <v>2</v>
      </c>
      <c r="BC220" s="10">
        <v>4</v>
      </c>
      <c r="BD220" s="10">
        <v>2</v>
      </c>
      <c r="BE220" s="10">
        <v>1</v>
      </c>
      <c r="BK220" s="118">
        <v>92</v>
      </c>
      <c r="BL220" s="58">
        <v>2</v>
      </c>
      <c r="BM220" s="55">
        <v>3</v>
      </c>
      <c r="BN220" s="55">
        <v>1</v>
      </c>
      <c r="BO220" s="55">
        <v>2</v>
      </c>
      <c r="BP220" s="55">
        <v>1</v>
      </c>
      <c r="BQ220" s="55">
        <v>2</v>
      </c>
      <c r="BU220" s="131">
        <v>92</v>
      </c>
      <c r="BV220" s="15">
        <v>4</v>
      </c>
      <c r="BW220" s="15">
        <v>1</v>
      </c>
      <c r="BX220" s="15">
        <v>3</v>
      </c>
      <c r="BY220" s="15">
        <v>1</v>
      </c>
      <c r="CC220" s="91">
        <v>92</v>
      </c>
      <c r="CD220" s="12">
        <v>2</v>
      </c>
      <c r="CE220" s="12">
        <v>2</v>
      </c>
      <c r="CF220" s="12">
        <v>1</v>
      </c>
      <c r="CG220" s="73"/>
    </row>
    <row r="221" spans="1:85" x14ac:dyDescent="0.25">
      <c r="A221" s="82">
        <f t="shared" si="30"/>
        <v>93</v>
      </c>
      <c r="B221" s="81">
        <v>3</v>
      </c>
      <c r="C221" s="81">
        <v>3</v>
      </c>
      <c r="D221" s="72"/>
      <c r="E221" s="72"/>
      <c r="F221" s="82">
        <f t="shared" si="31"/>
        <v>93</v>
      </c>
      <c r="G221" s="10">
        <v>3</v>
      </c>
      <c r="H221" s="10">
        <v>4</v>
      </c>
      <c r="I221" s="72"/>
      <c r="J221" s="72"/>
      <c r="K221" s="82">
        <f t="shared" si="32"/>
        <v>93</v>
      </c>
      <c r="L221" s="10">
        <v>2</v>
      </c>
      <c r="M221" s="10">
        <v>1</v>
      </c>
      <c r="N221" s="72"/>
      <c r="O221" s="82">
        <f t="shared" si="33"/>
        <v>93</v>
      </c>
      <c r="P221" s="10">
        <v>3</v>
      </c>
      <c r="T221" s="91">
        <f t="shared" si="35"/>
        <v>92</v>
      </c>
      <c r="U221" s="12">
        <v>2</v>
      </c>
      <c r="V221" s="12">
        <v>3</v>
      </c>
      <c r="W221" s="12">
        <v>2</v>
      </c>
      <c r="X221" s="12">
        <v>1</v>
      </c>
      <c r="Y221" s="12">
        <v>4</v>
      </c>
      <c r="Z221" s="12">
        <v>4</v>
      </c>
      <c r="AA221" s="75"/>
      <c r="AB221" s="72"/>
      <c r="AC221" s="91">
        <f t="shared" si="34"/>
        <v>93</v>
      </c>
      <c r="AD221" s="12">
        <v>4</v>
      </c>
      <c r="AE221" s="12">
        <v>2</v>
      </c>
      <c r="AF221" s="12">
        <v>3</v>
      </c>
      <c r="AG221" s="12">
        <v>3</v>
      </c>
      <c r="AH221" s="12">
        <v>3</v>
      </c>
      <c r="AI221" s="12">
        <v>1</v>
      </c>
      <c r="AJ221" s="12">
        <v>4</v>
      </c>
      <c r="AK221" s="75"/>
      <c r="AL221" s="72"/>
      <c r="AM221" s="95">
        <v>93</v>
      </c>
      <c r="AN221" s="96">
        <v>3</v>
      </c>
      <c r="AO221" s="96">
        <v>3</v>
      </c>
      <c r="BA221" s="82">
        <v>93</v>
      </c>
      <c r="BB221" s="10">
        <v>3</v>
      </c>
      <c r="BC221" s="10">
        <v>3</v>
      </c>
      <c r="BD221" s="10">
        <v>3</v>
      </c>
      <c r="BE221" s="10">
        <v>1</v>
      </c>
      <c r="BK221" s="118">
        <v>93</v>
      </c>
      <c r="BL221" s="58">
        <v>3</v>
      </c>
      <c r="BM221" s="55">
        <v>2</v>
      </c>
      <c r="BN221" s="55">
        <v>3</v>
      </c>
      <c r="BO221" s="55">
        <v>1</v>
      </c>
      <c r="BP221" s="55">
        <v>2</v>
      </c>
      <c r="BQ221" s="55">
        <v>2</v>
      </c>
      <c r="BU221" s="131">
        <v>93</v>
      </c>
      <c r="BV221" s="15">
        <v>3</v>
      </c>
      <c r="BW221" s="15">
        <v>1</v>
      </c>
      <c r="BX221" s="15">
        <v>3</v>
      </c>
      <c r="BY221" s="15">
        <v>1</v>
      </c>
      <c r="CC221" s="91">
        <v>93</v>
      </c>
      <c r="CD221" s="12">
        <v>2</v>
      </c>
      <c r="CE221" s="12">
        <v>1</v>
      </c>
      <c r="CF221" s="12">
        <v>1</v>
      </c>
      <c r="CG221" s="73"/>
    </row>
    <row r="222" spans="1:85" x14ac:dyDescent="0.25">
      <c r="A222" s="82">
        <f t="shared" si="30"/>
        <v>94</v>
      </c>
      <c r="B222" s="81">
        <v>4</v>
      </c>
      <c r="C222" s="81">
        <v>3</v>
      </c>
      <c r="D222" s="72"/>
      <c r="E222" s="72"/>
      <c r="F222" s="82">
        <f t="shared" si="31"/>
        <v>94</v>
      </c>
      <c r="G222" s="10">
        <v>4</v>
      </c>
      <c r="H222" s="10">
        <v>3</v>
      </c>
      <c r="I222" s="72"/>
      <c r="J222" s="72"/>
      <c r="K222" s="82">
        <f t="shared" si="32"/>
        <v>94</v>
      </c>
      <c r="L222" s="10">
        <v>2</v>
      </c>
      <c r="M222" s="10">
        <v>1</v>
      </c>
      <c r="N222" s="72"/>
      <c r="O222" s="82">
        <f t="shared" si="33"/>
        <v>94</v>
      </c>
      <c r="P222" s="10">
        <v>3</v>
      </c>
      <c r="T222" s="91">
        <f t="shared" si="35"/>
        <v>93</v>
      </c>
      <c r="U222" s="12">
        <v>3</v>
      </c>
      <c r="V222" s="12">
        <v>4</v>
      </c>
      <c r="W222" s="12">
        <v>3</v>
      </c>
      <c r="X222" s="12">
        <v>1</v>
      </c>
      <c r="Y222" s="12">
        <v>4</v>
      </c>
      <c r="Z222" s="12">
        <v>3</v>
      </c>
      <c r="AA222" s="75"/>
      <c r="AB222" s="72"/>
      <c r="AC222" s="91">
        <f t="shared" si="34"/>
        <v>94</v>
      </c>
      <c r="AD222" s="12">
        <v>3</v>
      </c>
      <c r="AE222" s="12">
        <v>3</v>
      </c>
      <c r="AF222" s="12">
        <v>2</v>
      </c>
      <c r="AG222" s="12">
        <v>2</v>
      </c>
      <c r="AH222" s="12">
        <v>2</v>
      </c>
      <c r="AI222" s="12">
        <v>1</v>
      </c>
      <c r="AJ222" s="12">
        <v>3</v>
      </c>
      <c r="AK222" s="75"/>
      <c r="AL222" s="72"/>
      <c r="AM222" s="95">
        <v>94</v>
      </c>
      <c r="AN222" s="96">
        <v>4</v>
      </c>
      <c r="AO222" s="96">
        <v>2</v>
      </c>
      <c r="BA222" s="82">
        <v>94</v>
      </c>
      <c r="BB222" s="10">
        <v>2</v>
      </c>
      <c r="BC222" s="10">
        <v>4</v>
      </c>
      <c r="BD222" s="10">
        <v>2</v>
      </c>
      <c r="BE222" s="10">
        <v>1</v>
      </c>
      <c r="BK222" s="118">
        <v>94</v>
      </c>
      <c r="BL222" s="58">
        <v>3</v>
      </c>
      <c r="BM222" s="55">
        <v>3</v>
      </c>
      <c r="BN222" s="55">
        <v>2</v>
      </c>
      <c r="BO222" s="55">
        <v>2</v>
      </c>
      <c r="BP222" s="55">
        <v>2</v>
      </c>
      <c r="BQ222" s="55">
        <v>2</v>
      </c>
      <c r="BU222" s="131">
        <v>94</v>
      </c>
      <c r="BV222" s="15">
        <v>4</v>
      </c>
      <c r="BW222" s="15">
        <v>2</v>
      </c>
      <c r="BX222" s="15">
        <v>2</v>
      </c>
      <c r="BY222" s="15">
        <v>1</v>
      </c>
      <c r="CC222" s="91">
        <v>94</v>
      </c>
      <c r="CD222" s="12">
        <v>1</v>
      </c>
      <c r="CE222" s="12">
        <v>1</v>
      </c>
      <c r="CF222" s="12">
        <v>1</v>
      </c>
      <c r="CG222" s="73"/>
    </row>
    <row r="223" spans="1:85" x14ac:dyDescent="0.25">
      <c r="A223" s="82">
        <f t="shared" si="30"/>
        <v>95</v>
      </c>
      <c r="B223" s="81">
        <v>3</v>
      </c>
      <c r="C223" s="81">
        <v>3</v>
      </c>
      <c r="D223" s="72"/>
      <c r="E223" s="72"/>
      <c r="F223" s="82">
        <f t="shared" si="31"/>
        <v>95</v>
      </c>
      <c r="G223" s="10">
        <v>4</v>
      </c>
      <c r="H223" s="10">
        <v>4</v>
      </c>
      <c r="I223" s="72"/>
      <c r="J223" s="72"/>
      <c r="K223" s="82">
        <f t="shared" si="32"/>
        <v>95</v>
      </c>
      <c r="L223" s="10">
        <v>1</v>
      </c>
      <c r="M223" s="10">
        <v>2</v>
      </c>
      <c r="N223" s="72"/>
      <c r="O223" s="82">
        <f t="shared" si="33"/>
        <v>95</v>
      </c>
      <c r="P223" s="10">
        <v>2</v>
      </c>
      <c r="T223" s="91">
        <f t="shared" si="35"/>
        <v>94</v>
      </c>
      <c r="U223" s="12">
        <v>2</v>
      </c>
      <c r="V223" s="12">
        <v>3</v>
      </c>
      <c r="W223" s="12">
        <v>2</v>
      </c>
      <c r="X223" s="12">
        <v>2</v>
      </c>
      <c r="Y223" s="12">
        <v>4</v>
      </c>
      <c r="Z223" s="12">
        <v>3</v>
      </c>
      <c r="AA223" s="75"/>
      <c r="AB223" s="72"/>
      <c r="AC223" s="91">
        <f t="shared" si="34"/>
        <v>95</v>
      </c>
      <c r="AD223" s="12">
        <v>3</v>
      </c>
      <c r="AE223" s="12">
        <v>2</v>
      </c>
      <c r="AF223" s="12">
        <v>3</v>
      </c>
      <c r="AG223" s="12">
        <v>3</v>
      </c>
      <c r="AH223" s="12">
        <v>1</v>
      </c>
      <c r="AI223" s="12">
        <v>2</v>
      </c>
      <c r="AJ223" s="12">
        <v>4</v>
      </c>
      <c r="AK223" s="75"/>
      <c r="AL223" s="72"/>
      <c r="AM223" s="95">
        <v>95</v>
      </c>
      <c r="AN223" s="96">
        <v>3</v>
      </c>
      <c r="AO223" s="96">
        <v>1</v>
      </c>
      <c r="BA223" s="82">
        <v>95</v>
      </c>
      <c r="BB223" s="10">
        <v>3</v>
      </c>
      <c r="BC223" s="10">
        <v>3</v>
      </c>
      <c r="BD223" s="10">
        <v>2</v>
      </c>
      <c r="BE223" s="10">
        <v>2</v>
      </c>
      <c r="BK223" s="118">
        <v>95</v>
      </c>
      <c r="BL223" s="58">
        <v>3</v>
      </c>
      <c r="BM223" s="55">
        <v>4</v>
      </c>
      <c r="BN223" s="55">
        <v>3</v>
      </c>
      <c r="BO223" s="55">
        <v>1</v>
      </c>
      <c r="BP223" s="55">
        <v>2</v>
      </c>
      <c r="BQ223" s="55">
        <v>2</v>
      </c>
      <c r="BU223" s="131">
        <v>95</v>
      </c>
      <c r="BV223" s="15">
        <v>3</v>
      </c>
      <c r="BW223" s="15">
        <v>2</v>
      </c>
      <c r="BX223" s="15">
        <v>4</v>
      </c>
      <c r="BY223" s="15">
        <v>2</v>
      </c>
      <c r="CC223" s="91">
        <v>95</v>
      </c>
      <c r="CD223" s="12">
        <v>2</v>
      </c>
      <c r="CE223" s="12">
        <v>1</v>
      </c>
      <c r="CF223" s="12">
        <v>1</v>
      </c>
      <c r="CG223" s="73"/>
    </row>
    <row r="224" spans="1:85" x14ac:dyDescent="0.25">
      <c r="A224" s="82">
        <f t="shared" si="30"/>
        <v>96</v>
      </c>
      <c r="B224" s="81">
        <v>4</v>
      </c>
      <c r="C224" s="81">
        <v>4</v>
      </c>
      <c r="D224" s="72"/>
      <c r="E224" s="72"/>
      <c r="F224" s="82">
        <f t="shared" si="31"/>
        <v>96</v>
      </c>
      <c r="G224" s="10">
        <v>3</v>
      </c>
      <c r="H224" s="10">
        <v>3</v>
      </c>
      <c r="I224" s="72"/>
      <c r="J224" s="72"/>
      <c r="K224" s="82">
        <f t="shared" si="32"/>
        <v>96</v>
      </c>
      <c r="L224" s="10">
        <v>1</v>
      </c>
      <c r="M224" s="10">
        <v>1</v>
      </c>
      <c r="N224" s="72"/>
      <c r="O224" s="82">
        <f t="shared" si="33"/>
        <v>96</v>
      </c>
      <c r="P224" s="10">
        <v>3</v>
      </c>
      <c r="T224" s="91">
        <f t="shared" si="35"/>
        <v>95</v>
      </c>
      <c r="U224" s="12">
        <v>3</v>
      </c>
      <c r="V224" s="12">
        <v>4</v>
      </c>
      <c r="W224" s="12">
        <v>2</v>
      </c>
      <c r="X224" s="12">
        <v>2</v>
      </c>
      <c r="Y224" s="12">
        <v>4</v>
      </c>
      <c r="Z224" s="12">
        <v>3</v>
      </c>
      <c r="AA224" s="75"/>
      <c r="AB224" s="72"/>
      <c r="AC224" s="91">
        <f t="shared" si="34"/>
        <v>96</v>
      </c>
      <c r="AD224" s="12">
        <v>3</v>
      </c>
      <c r="AE224" s="12">
        <v>3</v>
      </c>
      <c r="AF224" s="12">
        <v>2</v>
      </c>
      <c r="AG224" s="12">
        <v>3</v>
      </c>
      <c r="AH224" s="12">
        <v>2</v>
      </c>
      <c r="AI224" s="12">
        <v>2</v>
      </c>
      <c r="AJ224" s="12">
        <v>3</v>
      </c>
      <c r="AK224" s="75"/>
      <c r="AL224" s="72"/>
      <c r="AM224" s="95">
        <v>96</v>
      </c>
      <c r="AN224" s="96">
        <v>4</v>
      </c>
      <c r="AO224" s="96">
        <v>2</v>
      </c>
      <c r="BA224" s="82">
        <v>96</v>
      </c>
      <c r="BB224" s="10">
        <v>3</v>
      </c>
      <c r="BC224" s="10">
        <v>4</v>
      </c>
      <c r="BD224" s="10">
        <v>2</v>
      </c>
      <c r="BE224" s="10">
        <v>3</v>
      </c>
      <c r="BK224" s="118">
        <v>96</v>
      </c>
      <c r="BL224" s="58">
        <v>3</v>
      </c>
      <c r="BM224" s="55">
        <v>1</v>
      </c>
      <c r="BN224" s="55">
        <v>4</v>
      </c>
      <c r="BO224" s="55">
        <v>2</v>
      </c>
      <c r="BP224" s="55">
        <v>1</v>
      </c>
      <c r="BQ224" s="55">
        <v>2</v>
      </c>
      <c r="BU224" s="131">
        <v>96</v>
      </c>
      <c r="BV224" s="15">
        <v>4</v>
      </c>
      <c r="BW224" s="15">
        <v>1</v>
      </c>
      <c r="BX224" s="15">
        <v>3</v>
      </c>
      <c r="BY224" s="15">
        <v>2</v>
      </c>
      <c r="CC224" s="91">
        <v>96</v>
      </c>
      <c r="CD224" s="12">
        <v>2</v>
      </c>
      <c r="CE224" s="12">
        <v>1</v>
      </c>
      <c r="CF224" s="12">
        <v>1</v>
      </c>
      <c r="CG224" s="73"/>
    </row>
    <row r="225" spans="1:87" x14ac:dyDescent="0.25">
      <c r="A225" s="82">
        <f t="shared" si="30"/>
        <v>97</v>
      </c>
      <c r="B225" s="81">
        <v>3</v>
      </c>
      <c r="C225" s="81">
        <v>4</v>
      </c>
      <c r="D225" s="72"/>
      <c r="E225" s="72"/>
      <c r="F225" s="82">
        <f t="shared" si="31"/>
        <v>97</v>
      </c>
      <c r="G225" s="10">
        <v>3</v>
      </c>
      <c r="H225" s="10">
        <v>4</v>
      </c>
      <c r="I225" s="72"/>
      <c r="J225" s="72"/>
      <c r="K225" s="82">
        <f t="shared" si="32"/>
        <v>97</v>
      </c>
      <c r="L225" s="10">
        <v>1</v>
      </c>
      <c r="M225" s="10">
        <v>1</v>
      </c>
      <c r="N225" s="72"/>
      <c r="O225" s="82">
        <f t="shared" si="33"/>
        <v>97</v>
      </c>
      <c r="P225" s="10">
        <v>2</v>
      </c>
      <c r="T225" s="91">
        <f t="shared" si="35"/>
        <v>96</v>
      </c>
      <c r="U225" s="12">
        <v>2</v>
      </c>
      <c r="V225" s="12">
        <v>3</v>
      </c>
      <c r="W225" s="12">
        <v>2</v>
      </c>
      <c r="X225" s="12">
        <v>2</v>
      </c>
      <c r="Y225" s="12">
        <v>4</v>
      </c>
      <c r="Z225" s="12">
        <v>3</v>
      </c>
      <c r="AA225" s="75"/>
      <c r="AB225" s="72"/>
      <c r="AC225" s="91">
        <f t="shared" si="34"/>
        <v>97</v>
      </c>
      <c r="AD225" s="12">
        <v>4</v>
      </c>
      <c r="AE225" s="12">
        <v>2</v>
      </c>
      <c r="AF225" s="12">
        <v>3</v>
      </c>
      <c r="AG225" s="12">
        <v>2</v>
      </c>
      <c r="AH225" s="12">
        <v>3</v>
      </c>
      <c r="AI225" s="12">
        <v>2</v>
      </c>
      <c r="AJ225" s="12">
        <v>4</v>
      </c>
      <c r="AK225" s="75"/>
      <c r="AL225" s="72"/>
      <c r="AM225" s="95">
        <v>97</v>
      </c>
      <c r="AN225" s="96">
        <v>3</v>
      </c>
      <c r="AO225" s="96">
        <v>3</v>
      </c>
      <c r="BA225" s="82">
        <v>97</v>
      </c>
      <c r="BB225" s="10">
        <v>3</v>
      </c>
      <c r="BC225" s="10">
        <v>3</v>
      </c>
      <c r="BD225" s="10">
        <v>2</v>
      </c>
      <c r="BE225" s="10">
        <v>2</v>
      </c>
      <c r="BK225" s="118">
        <v>97</v>
      </c>
      <c r="BL225" s="58">
        <v>3</v>
      </c>
      <c r="BM225" s="55">
        <v>4</v>
      </c>
      <c r="BN225" s="55">
        <v>3</v>
      </c>
      <c r="BO225" s="55">
        <v>2</v>
      </c>
      <c r="BP225" s="55">
        <v>1</v>
      </c>
      <c r="BQ225" s="55">
        <v>1</v>
      </c>
      <c r="BU225" s="131">
        <v>97</v>
      </c>
      <c r="BV225" s="15">
        <v>3</v>
      </c>
      <c r="BW225" s="15">
        <v>2</v>
      </c>
      <c r="BX225" s="15">
        <v>2</v>
      </c>
      <c r="BY225" s="15">
        <v>2</v>
      </c>
      <c r="CC225" s="91">
        <v>97</v>
      </c>
      <c r="CD225" s="12">
        <v>2</v>
      </c>
      <c r="CE225" s="12">
        <v>1</v>
      </c>
      <c r="CF225" s="12">
        <v>1</v>
      </c>
      <c r="CG225" s="73"/>
    </row>
    <row r="226" spans="1:87" x14ac:dyDescent="0.25">
      <c r="A226" s="82">
        <f t="shared" si="30"/>
        <v>98</v>
      </c>
      <c r="B226" s="81">
        <v>4</v>
      </c>
      <c r="C226" s="81">
        <v>4</v>
      </c>
      <c r="D226" s="72"/>
      <c r="E226" s="72"/>
      <c r="F226" s="82">
        <f t="shared" si="31"/>
        <v>98</v>
      </c>
      <c r="G226" s="10">
        <v>3</v>
      </c>
      <c r="H226" s="10">
        <v>3</v>
      </c>
      <c r="I226" s="72"/>
      <c r="J226" s="72"/>
      <c r="K226" s="82">
        <f t="shared" si="32"/>
        <v>98</v>
      </c>
      <c r="L226" s="10">
        <v>1</v>
      </c>
      <c r="M226" s="10">
        <v>2</v>
      </c>
      <c r="N226" s="72"/>
      <c r="O226" s="82">
        <f t="shared" si="33"/>
        <v>98</v>
      </c>
      <c r="P226" s="10">
        <v>2</v>
      </c>
      <c r="T226" s="91">
        <f t="shared" si="35"/>
        <v>97</v>
      </c>
      <c r="U226" s="12">
        <v>3</v>
      </c>
      <c r="V226" s="12">
        <v>3</v>
      </c>
      <c r="W226" s="12">
        <v>2</v>
      </c>
      <c r="X226" s="12">
        <v>2</v>
      </c>
      <c r="Y226" s="12">
        <v>3</v>
      </c>
      <c r="Z226" s="12">
        <v>3</v>
      </c>
      <c r="AA226" s="75"/>
      <c r="AB226" s="72"/>
      <c r="AC226" s="91">
        <f t="shared" si="34"/>
        <v>98</v>
      </c>
      <c r="AD226" s="12">
        <v>3</v>
      </c>
      <c r="AE226" s="12">
        <v>2</v>
      </c>
      <c r="AF226" s="12">
        <v>2</v>
      </c>
      <c r="AG226" s="12">
        <v>3</v>
      </c>
      <c r="AH226" s="12">
        <v>3</v>
      </c>
      <c r="AI226" s="12">
        <v>1</v>
      </c>
      <c r="AJ226" s="12">
        <v>3</v>
      </c>
      <c r="AK226" s="75"/>
      <c r="AL226" s="72"/>
      <c r="AM226" s="95">
        <v>98</v>
      </c>
      <c r="AN226" s="96">
        <v>3</v>
      </c>
      <c r="AO226" s="96">
        <v>2</v>
      </c>
      <c r="BA226" s="82">
        <v>98</v>
      </c>
      <c r="BB226" s="10">
        <v>4</v>
      </c>
      <c r="BC226" s="10">
        <v>2</v>
      </c>
      <c r="BD226" s="10">
        <v>3</v>
      </c>
      <c r="BE226" s="10">
        <v>1</v>
      </c>
      <c r="BK226" s="118">
        <v>98</v>
      </c>
      <c r="BL226" s="58">
        <v>3</v>
      </c>
      <c r="BM226" s="55">
        <v>3</v>
      </c>
      <c r="BN226" s="55">
        <v>4</v>
      </c>
      <c r="BO226" s="55">
        <v>2</v>
      </c>
      <c r="BP226" s="55">
        <v>2</v>
      </c>
      <c r="BQ226" s="55">
        <v>2</v>
      </c>
      <c r="BU226" s="131">
        <v>98</v>
      </c>
      <c r="BV226" s="15">
        <v>4</v>
      </c>
      <c r="BW226" s="15">
        <v>1</v>
      </c>
      <c r="BX226" s="15">
        <v>3</v>
      </c>
      <c r="BY226" s="15">
        <v>2</v>
      </c>
      <c r="CC226" s="91">
        <v>98</v>
      </c>
      <c r="CD226" s="12">
        <v>2</v>
      </c>
      <c r="CE226" s="12">
        <v>1</v>
      </c>
      <c r="CF226" s="12">
        <v>1</v>
      </c>
      <c r="CG226" s="73"/>
    </row>
    <row r="227" spans="1:87" x14ac:dyDescent="0.25">
      <c r="A227" s="82">
        <f t="shared" si="30"/>
        <v>99</v>
      </c>
      <c r="B227" s="83">
        <v>4</v>
      </c>
      <c r="C227" s="83">
        <v>4</v>
      </c>
      <c r="D227" s="72"/>
      <c r="E227" s="72"/>
      <c r="F227" s="82">
        <f t="shared" si="31"/>
        <v>99</v>
      </c>
      <c r="G227" s="10">
        <v>3</v>
      </c>
      <c r="H227" s="10">
        <v>3</v>
      </c>
      <c r="I227" s="72"/>
      <c r="J227" s="72"/>
      <c r="K227" s="82">
        <f t="shared" si="32"/>
        <v>99</v>
      </c>
      <c r="L227" s="84">
        <v>2</v>
      </c>
      <c r="M227" s="84">
        <v>2</v>
      </c>
      <c r="N227" s="72"/>
      <c r="O227" s="82">
        <f t="shared" si="33"/>
        <v>99</v>
      </c>
      <c r="P227" s="84">
        <v>2</v>
      </c>
      <c r="T227" s="91">
        <f t="shared" si="35"/>
        <v>98</v>
      </c>
      <c r="U227" s="12">
        <v>3</v>
      </c>
      <c r="V227" s="12">
        <v>3</v>
      </c>
      <c r="W227" s="12">
        <v>3</v>
      </c>
      <c r="X227" s="12">
        <v>2</v>
      </c>
      <c r="Y227" s="12">
        <v>4</v>
      </c>
      <c r="Z227" s="12">
        <v>3</v>
      </c>
      <c r="AA227" s="75"/>
      <c r="AB227" s="72"/>
      <c r="AC227" s="91">
        <f t="shared" si="34"/>
        <v>99</v>
      </c>
      <c r="AD227" s="12">
        <v>4</v>
      </c>
      <c r="AE227" s="12">
        <v>3</v>
      </c>
      <c r="AF227" s="12">
        <v>3</v>
      </c>
      <c r="AG227" s="12">
        <v>2</v>
      </c>
      <c r="AH227" s="12">
        <v>2</v>
      </c>
      <c r="AI227" s="12">
        <v>1</v>
      </c>
      <c r="AJ227" s="12">
        <v>4</v>
      </c>
      <c r="AK227" s="75"/>
      <c r="AL227" s="72"/>
      <c r="AM227" s="95">
        <v>99</v>
      </c>
      <c r="AN227" s="96">
        <v>3</v>
      </c>
      <c r="AO227" s="96">
        <v>3</v>
      </c>
      <c r="BA227" s="82">
        <v>99</v>
      </c>
      <c r="BB227" s="10">
        <v>3</v>
      </c>
      <c r="BC227" s="10">
        <v>2</v>
      </c>
      <c r="BD227" s="10">
        <v>2</v>
      </c>
      <c r="BE227" s="10">
        <v>1</v>
      </c>
      <c r="BK227" s="118">
        <v>99</v>
      </c>
      <c r="BL227" s="58">
        <v>3</v>
      </c>
      <c r="BM227" s="55">
        <v>1</v>
      </c>
      <c r="BN227" s="55">
        <v>3</v>
      </c>
      <c r="BO227" s="55">
        <v>1</v>
      </c>
      <c r="BP227" s="55">
        <v>1</v>
      </c>
      <c r="BQ227" s="55">
        <v>2</v>
      </c>
      <c r="BU227" s="131">
        <v>99</v>
      </c>
      <c r="BV227" s="15">
        <v>3</v>
      </c>
      <c r="BW227" s="15">
        <v>2</v>
      </c>
      <c r="BX227" s="15">
        <v>3</v>
      </c>
      <c r="BY227" s="15">
        <v>2</v>
      </c>
      <c r="CC227" s="91">
        <v>99</v>
      </c>
      <c r="CD227" s="12">
        <v>2</v>
      </c>
      <c r="CE227" s="12">
        <v>1</v>
      </c>
      <c r="CF227" s="12">
        <v>1</v>
      </c>
      <c r="CG227" s="73"/>
    </row>
    <row r="228" spans="1:87" x14ac:dyDescent="0.25">
      <c r="A228" s="82">
        <f t="shared" si="30"/>
        <v>100</v>
      </c>
      <c r="B228" s="81">
        <v>4</v>
      </c>
      <c r="C228" s="81">
        <v>4</v>
      </c>
      <c r="D228" s="72"/>
      <c r="E228" s="72"/>
      <c r="F228" s="82">
        <f t="shared" si="31"/>
        <v>100</v>
      </c>
      <c r="G228" s="10">
        <v>3</v>
      </c>
      <c r="H228" s="10">
        <v>3</v>
      </c>
      <c r="I228" s="72"/>
      <c r="J228" s="72"/>
      <c r="K228" s="82">
        <f t="shared" si="32"/>
        <v>100</v>
      </c>
      <c r="L228" s="10">
        <v>2</v>
      </c>
      <c r="M228" s="10">
        <v>2</v>
      </c>
      <c r="N228" s="72"/>
      <c r="O228" s="82">
        <f t="shared" si="33"/>
        <v>100</v>
      </c>
      <c r="P228" s="10">
        <v>3</v>
      </c>
      <c r="T228" s="91">
        <f t="shared" si="35"/>
        <v>99</v>
      </c>
      <c r="U228" s="12">
        <v>3</v>
      </c>
      <c r="V228" s="12">
        <v>3</v>
      </c>
      <c r="W228" s="12">
        <v>2</v>
      </c>
      <c r="X228" s="12">
        <v>1</v>
      </c>
      <c r="Y228" s="12">
        <v>4</v>
      </c>
      <c r="Z228" s="12">
        <v>3</v>
      </c>
      <c r="AA228" s="75"/>
      <c r="AB228" s="72"/>
      <c r="AC228" s="91">
        <f t="shared" si="34"/>
        <v>100</v>
      </c>
      <c r="AD228" s="12">
        <v>3</v>
      </c>
      <c r="AE228" s="12">
        <v>3</v>
      </c>
      <c r="AF228" s="12">
        <v>3</v>
      </c>
      <c r="AG228" s="12">
        <v>3</v>
      </c>
      <c r="AH228" s="12">
        <v>2</v>
      </c>
      <c r="AI228" s="12">
        <v>2</v>
      </c>
      <c r="AJ228" s="12">
        <v>3</v>
      </c>
      <c r="AK228" s="75"/>
      <c r="AL228" s="72"/>
      <c r="AM228" s="95">
        <v>100</v>
      </c>
      <c r="AN228" s="96">
        <v>2</v>
      </c>
      <c r="AO228" s="96">
        <v>2</v>
      </c>
      <c r="BA228" s="82">
        <v>100</v>
      </c>
      <c r="BB228" s="10">
        <v>2</v>
      </c>
      <c r="BC228" s="10">
        <v>3</v>
      </c>
      <c r="BD228" s="10">
        <v>3</v>
      </c>
      <c r="BE228" s="10">
        <v>1</v>
      </c>
      <c r="BK228" s="118">
        <v>100</v>
      </c>
      <c r="BL228" s="58">
        <v>2</v>
      </c>
      <c r="BM228" s="55">
        <v>2</v>
      </c>
      <c r="BN228" s="55">
        <v>3</v>
      </c>
      <c r="BO228" s="55">
        <v>2</v>
      </c>
      <c r="BP228" s="55">
        <v>2</v>
      </c>
      <c r="BQ228" s="55">
        <v>3</v>
      </c>
      <c r="BU228" s="131">
        <v>100</v>
      </c>
      <c r="BV228" s="15">
        <v>2</v>
      </c>
      <c r="BW228" s="15">
        <v>1</v>
      </c>
      <c r="BX228" s="15">
        <v>3</v>
      </c>
      <c r="BY228" s="15">
        <v>2</v>
      </c>
      <c r="CC228" s="91">
        <v>100</v>
      </c>
      <c r="CD228" s="12">
        <v>2</v>
      </c>
      <c r="CE228" s="12">
        <v>1</v>
      </c>
      <c r="CF228" s="12">
        <v>1</v>
      </c>
      <c r="CG228" s="73"/>
    </row>
    <row r="229" spans="1:87" x14ac:dyDescent="0.25">
      <c r="T229" s="91">
        <f t="shared" si="35"/>
        <v>100</v>
      </c>
      <c r="U229" s="12">
        <v>3</v>
      </c>
      <c r="V229" s="12">
        <v>4</v>
      </c>
      <c r="W229" s="12">
        <v>3</v>
      </c>
      <c r="X229" s="12">
        <v>2</v>
      </c>
      <c r="Y229" s="12">
        <v>4</v>
      </c>
      <c r="Z229" s="12">
        <v>4</v>
      </c>
      <c r="AA229" s="8"/>
      <c r="AC229" s="74"/>
      <c r="AD229" s="75"/>
      <c r="AE229" s="75"/>
      <c r="AF229" s="75"/>
      <c r="AG229" s="75"/>
      <c r="AH229" s="75"/>
      <c r="AI229" s="75"/>
      <c r="AJ229" s="75"/>
      <c r="AK229" s="8"/>
    </row>
    <row r="230" spans="1:87" x14ac:dyDescent="0.25">
      <c r="BE230" s="72"/>
    </row>
    <row r="231" spans="1:87" x14ac:dyDescent="0.25">
      <c r="R231" t="s">
        <v>86</v>
      </c>
      <c r="U231" s="73">
        <v>8</v>
      </c>
      <c r="V231">
        <v>9</v>
      </c>
      <c r="W231">
        <v>10</v>
      </c>
      <c r="X231">
        <v>13</v>
      </c>
      <c r="Y231">
        <v>19</v>
      </c>
      <c r="Z231">
        <v>20</v>
      </c>
      <c r="AD231">
        <v>11</v>
      </c>
      <c r="AE231">
        <v>12</v>
      </c>
      <c r="AF231">
        <v>14</v>
      </c>
      <c r="AG231">
        <v>15</v>
      </c>
      <c r="AH231">
        <v>16</v>
      </c>
      <c r="AI231">
        <v>17</v>
      </c>
      <c r="AJ231">
        <v>18</v>
      </c>
      <c r="AN231" s="73">
        <v>23</v>
      </c>
      <c r="AO231" s="73">
        <v>24</v>
      </c>
    </row>
    <row r="232" spans="1:87" x14ac:dyDescent="0.25">
      <c r="A232" s="213" t="s">
        <v>75</v>
      </c>
      <c r="B232" s="213"/>
      <c r="C232" s="213"/>
      <c r="D232" s="89" t="s">
        <v>76</v>
      </c>
      <c r="E232" s="102" t="s">
        <v>108</v>
      </c>
    </row>
    <row r="233" spans="1:87" ht="15" customHeight="1" x14ac:dyDescent="0.25">
      <c r="A233" s="81">
        <v>4</v>
      </c>
      <c r="B233" s="10">
        <v>60</v>
      </c>
      <c r="C233" s="10">
        <v>52</v>
      </c>
      <c r="D233" s="81">
        <f>SUM(B233+C233)</f>
        <v>112</v>
      </c>
      <c r="E233" s="112">
        <f>SUM(D233/D$237)*100</f>
        <v>56.000000000000007</v>
      </c>
      <c r="BA233" s="179" t="s">
        <v>109</v>
      </c>
      <c r="BB233" s="180"/>
      <c r="BC233" s="180"/>
      <c r="BD233" s="180"/>
      <c r="BE233" s="181"/>
      <c r="BF233" s="104" t="s">
        <v>76</v>
      </c>
      <c r="BG233" s="104" t="s">
        <v>108</v>
      </c>
      <c r="BJ233" s="164" t="s">
        <v>122</v>
      </c>
      <c r="BK233" s="165"/>
      <c r="BL233" s="165"/>
      <c r="BM233" s="165"/>
      <c r="BN233" s="165"/>
      <c r="BO233" s="165"/>
      <c r="BP233" s="166"/>
      <c r="BQ233" s="127" t="s">
        <v>76</v>
      </c>
      <c r="BR233" s="127" t="s">
        <v>108</v>
      </c>
      <c r="BU233" s="263" t="s">
        <v>116</v>
      </c>
      <c r="BV233" s="264"/>
      <c r="BW233" s="264"/>
      <c r="BX233" s="264"/>
      <c r="BY233" s="265"/>
      <c r="BZ233" s="132" t="s">
        <v>76</v>
      </c>
      <c r="CA233" s="132" t="s">
        <v>108</v>
      </c>
      <c r="CC233" s="272" t="s">
        <v>115</v>
      </c>
      <c r="CD233" s="273"/>
      <c r="CE233" s="273"/>
      <c r="CF233" s="274"/>
      <c r="CG233" s="92" t="s">
        <v>76</v>
      </c>
      <c r="CH233" s="92" t="s">
        <v>108</v>
      </c>
      <c r="CI233" s="138"/>
    </row>
    <row r="234" spans="1:87" x14ac:dyDescent="0.25">
      <c r="A234" s="81">
        <v>3</v>
      </c>
      <c r="B234" s="10">
        <v>36</v>
      </c>
      <c r="C234" s="10">
        <v>46</v>
      </c>
      <c r="D234" s="81">
        <f t="shared" ref="D234:D236" si="36">SUM(B234+C234)</f>
        <v>82</v>
      </c>
      <c r="E234" s="112">
        <f t="shared" ref="E234:E236" si="37">SUM(D234/D$237)*100</f>
        <v>41</v>
      </c>
      <c r="AP234" s="182" t="s">
        <v>89</v>
      </c>
      <c r="AQ234" s="182"/>
      <c r="AR234" s="182"/>
      <c r="AS234" s="182"/>
      <c r="AT234" s="182"/>
      <c r="AU234" s="182"/>
      <c r="AV234" s="101" t="s">
        <v>76</v>
      </c>
      <c r="AW234" s="114" t="s">
        <v>108</v>
      </c>
      <c r="BA234" s="82">
        <v>4</v>
      </c>
      <c r="BB234" s="10">
        <v>12</v>
      </c>
      <c r="BC234" s="10">
        <v>30</v>
      </c>
      <c r="BD234" s="81">
        <v>2</v>
      </c>
      <c r="BE234" s="112">
        <v>0</v>
      </c>
      <c r="BF234" s="81">
        <f>SUM(BB234:BE234)</f>
        <v>44</v>
      </c>
      <c r="BG234" s="81">
        <f>SUM(BF234/BF$238)*100</f>
        <v>11</v>
      </c>
      <c r="BJ234" s="118">
        <v>4</v>
      </c>
      <c r="BK234" s="55">
        <v>12</v>
      </c>
      <c r="BL234" s="55">
        <v>8</v>
      </c>
      <c r="BM234" s="119">
        <v>20</v>
      </c>
      <c r="BN234" s="120">
        <v>0</v>
      </c>
      <c r="BO234" s="119">
        <v>0</v>
      </c>
      <c r="BP234" s="119">
        <v>0</v>
      </c>
      <c r="BQ234" s="128">
        <f>SUM(BK234:BP234)</f>
        <v>40</v>
      </c>
      <c r="BR234" s="129">
        <f>SUM(BQ234/BQ$238)*100</f>
        <v>6.666666666666667</v>
      </c>
      <c r="BU234" s="131">
        <v>4</v>
      </c>
      <c r="BV234" s="15">
        <v>36</v>
      </c>
      <c r="BW234" s="15">
        <v>0</v>
      </c>
      <c r="BX234" s="133">
        <v>18</v>
      </c>
      <c r="BY234" s="134">
        <v>0</v>
      </c>
      <c r="BZ234" s="133">
        <f>SUM(BV234:BY234)</f>
        <v>54</v>
      </c>
      <c r="CA234" s="135">
        <f>SUM(BZ234/BZ$238)*100</f>
        <v>13.5</v>
      </c>
      <c r="CC234" s="91">
        <v>4</v>
      </c>
      <c r="CD234" s="12">
        <v>0</v>
      </c>
      <c r="CE234" s="12">
        <v>0</v>
      </c>
      <c r="CF234" s="93">
        <v>0</v>
      </c>
      <c r="CG234" s="141">
        <f>SUM(CD234:CF234)</f>
        <v>0</v>
      </c>
      <c r="CH234" s="142">
        <f>SUM(CG234/CG$238)*100</f>
        <v>0</v>
      </c>
      <c r="CI234" s="139"/>
    </row>
    <row r="235" spans="1:87" ht="15" customHeight="1" x14ac:dyDescent="0.25">
      <c r="A235" s="81">
        <v>2</v>
      </c>
      <c r="B235" s="10">
        <v>4</v>
      </c>
      <c r="C235" s="81">
        <v>2</v>
      </c>
      <c r="D235" s="81">
        <f t="shared" si="36"/>
        <v>6</v>
      </c>
      <c r="E235" s="112">
        <f t="shared" si="37"/>
        <v>3</v>
      </c>
      <c r="T235" s="255"/>
      <c r="U235" s="255"/>
      <c r="V235" s="255"/>
      <c r="W235" s="255"/>
      <c r="X235" s="255"/>
      <c r="Y235" s="255"/>
      <c r="Z235" s="255"/>
      <c r="AA235" s="105"/>
      <c r="AC235" s="224" t="s">
        <v>88</v>
      </c>
      <c r="AD235" s="224"/>
      <c r="AE235" s="224"/>
      <c r="AF235" s="224"/>
      <c r="AG235" s="224"/>
      <c r="AH235" s="224"/>
      <c r="AI235" s="224"/>
      <c r="AJ235" s="224"/>
      <c r="AK235" s="92" t="s">
        <v>76</v>
      </c>
      <c r="AL235" s="92" t="s">
        <v>108</v>
      </c>
      <c r="AP235" s="95">
        <v>4</v>
      </c>
      <c r="AQ235" s="96">
        <v>12</v>
      </c>
      <c r="AR235" s="96">
        <v>0</v>
      </c>
      <c r="AS235" s="96">
        <v>0</v>
      </c>
      <c r="AT235" s="96">
        <v>0</v>
      </c>
      <c r="AU235" s="96">
        <v>0</v>
      </c>
      <c r="AV235" s="95">
        <f>SUM(AQ235:AU235)</f>
        <v>12</v>
      </c>
      <c r="AW235" s="113">
        <f>SUM(AV235/AV$239)*100</f>
        <v>12</v>
      </c>
      <c r="BA235" s="82">
        <v>3</v>
      </c>
      <c r="BB235" s="10">
        <v>58</v>
      </c>
      <c r="BC235" s="38">
        <v>46</v>
      </c>
      <c r="BD235" s="81">
        <v>50</v>
      </c>
      <c r="BE235" s="112">
        <v>20</v>
      </c>
      <c r="BF235" s="81">
        <f t="shared" ref="BF235:BF237" si="38">SUM(BB235:BE235)</f>
        <v>174</v>
      </c>
      <c r="BG235" s="130">
        <f t="shared" ref="BG235:BG237" si="39">SUM(BF235/BF$238)*100</f>
        <v>43.5</v>
      </c>
      <c r="BJ235" s="118">
        <v>3</v>
      </c>
      <c r="BK235" s="55">
        <v>68</v>
      </c>
      <c r="BL235" s="121">
        <v>38</v>
      </c>
      <c r="BM235" s="119">
        <v>46</v>
      </c>
      <c r="BN235" s="120">
        <v>0</v>
      </c>
      <c r="BO235" s="119">
        <v>2</v>
      </c>
      <c r="BP235" s="122">
        <v>2</v>
      </c>
      <c r="BQ235" s="128">
        <f t="shared" ref="BQ235:BQ237" si="40">SUM(BK235:BP235)</f>
        <v>156</v>
      </c>
      <c r="BR235" s="129">
        <f t="shared" ref="BR235:BR237" si="41">SUM(BQ235/BQ$238)*100</f>
        <v>26</v>
      </c>
      <c r="BU235" s="131">
        <v>3</v>
      </c>
      <c r="BV235" s="15">
        <v>50</v>
      </c>
      <c r="BW235" s="42">
        <v>0</v>
      </c>
      <c r="BX235" s="133">
        <v>58</v>
      </c>
      <c r="BY235" s="134">
        <v>0</v>
      </c>
      <c r="BZ235" s="133">
        <f t="shared" ref="BZ235:BZ237" si="42">SUM(BV235:BY235)</f>
        <v>108</v>
      </c>
      <c r="CA235" s="135">
        <f t="shared" ref="CA235:CA237" si="43">SUM(BZ235/BZ$238)*100</f>
        <v>27</v>
      </c>
      <c r="CC235" s="91">
        <v>3</v>
      </c>
      <c r="CD235" s="12">
        <v>0</v>
      </c>
      <c r="CE235" s="39">
        <v>0</v>
      </c>
      <c r="CF235" s="93">
        <v>6</v>
      </c>
      <c r="CG235" s="141">
        <f t="shared" ref="CG235:CG237" si="44">SUM(CD235:CF235)</f>
        <v>6</v>
      </c>
      <c r="CH235" s="142">
        <f t="shared" ref="CH235:CH237" si="45">SUM(CG235/CG$238)*100</f>
        <v>2</v>
      </c>
      <c r="CI235" s="139"/>
    </row>
    <row r="236" spans="1:87" x14ac:dyDescent="0.25">
      <c r="A236" s="81">
        <v>1</v>
      </c>
      <c r="B236" s="10">
        <v>0</v>
      </c>
      <c r="C236" s="81">
        <v>0</v>
      </c>
      <c r="D236" s="81">
        <f t="shared" si="36"/>
        <v>0</v>
      </c>
      <c r="E236" s="112">
        <f t="shared" si="37"/>
        <v>0</v>
      </c>
      <c r="T236" s="106"/>
      <c r="U236" s="107"/>
      <c r="V236" s="107"/>
      <c r="W236" s="107"/>
      <c r="X236" s="108"/>
      <c r="Y236" s="108"/>
      <c r="Z236" s="108"/>
      <c r="AA236" s="108"/>
      <c r="AC236" s="91">
        <v>4</v>
      </c>
      <c r="AD236" s="12">
        <v>36</v>
      </c>
      <c r="AE236" s="12">
        <v>0</v>
      </c>
      <c r="AF236" s="12">
        <v>6</v>
      </c>
      <c r="AG236" s="12">
        <v>0</v>
      </c>
      <c r="AH236" s="12">
        <v>0</v>
      </c>
      <c r="AI236" s="93">
        <v>0</v>
      </c>
      <c r="AJ236" s="93">
        <v>52</v>
      </c>
      <c r="AK236" s="93">
        <f>SUM(AD236:AJ236)</f>
        <v>94</v>
      </c>
      <c r="AL236" s="111">
        <f>SUM(AK236/AK$240)*100</f>
        <v>13.428571428571429</v>
      </c>
      <c r="AP236" s="95">
        <v>3</v>
      </c>
      <c r="AQ236" s="96">
        <v>42</v>
      </c>
      <c r="AR236" s="96">
        <v>0</v>
      </c>
      <c r="AS236" s="96">
        <v>0</v>
      </c>
      <c r="AT236" s="96">
        <v>0</v>
      </c>
      <c r="AU236" s="96">
        <v>0</v>
      </c>
      <c r="AV236" s="95">
        <f t="shared" ref="AV236:AV238" si="46">SUM(AQ236:AU236)</f>
        <v>42</v>
      </c>
      <c r="AW236" s="113">
        <f t="shared" ref="AW236:AW238" si="47">SUM(AV236/AV$239)*100</f>
        <v>42</v>
      </c>
      <c r="BA236" s="82">
        <v>2</v>
      </c>
      <c r="BB236" s="10">
        <v>30</v>
      </c>
      <c r="BC236" s="81">
        <v>22</v>
      </c>
      <c r="BD236" s="81">
        <v>44</v>
      </c>
      <c r="BE236" s="112">
        <v>48</v>
      </c>
      <c r="BF236" s="81">
        <f t="shared" si="38"/>
        <v>144</v>
      </c>
      <c r="BG236" s="130">
        <f t="shared" si="39"/>
        <v>36</v>
      </c>
      <c r="BJ236" s="118">
        <v>2</v>
      </c>
      <c r="BK236" s="55">
        <v>20</v>
      </c>
      <c r="BL236" s="119">
        <v>42</v>
      </c>
      <c r="BM236" s="119">
        <v>16</v>
      </c>
      <c r="BN236" s="120">
        <v>62</v>
      </c>
      <c r="BO236" s="119">
        <v>52</v>
      </c>
      <c r="BP236" s="122">
        <v>40</v>
      </c>
      <c r="BQ236" s="128">
        <f t="shared" si="40"/>
        <v>232</v>
      </c>
      <c r="BR236" s="129">
        <f t="shared" si="41"/>
        <v>38.666666666666664</v>
      </c>
      <c r="BU236" s="131">
        <v>2</v>
      </c>
      <c r="BV236" s="15">
        <v>14</v>
      </c>
      <c r="BW236" s="133">
        <v>32</v>
      </c>
      <c r="BX236" s="133">
        <v>24</v>
      </c>
      <c r="BY236" s="134">
        <v>86</v>
      </c>
      <c r="BZ236" s="133">
        <f t="shared" si="42"/>
        <v>156</v>
      </c>
      <c r="CA236" s="135">
        <f t="shared" si="43"/>
        <v>39</v>
      </c>
      <c r="CC236" s="91">
        <v>2</v>
      </c>
      <c r="CD236" s="12">
        <v>94</v>
      </c>
      <c r="CE236" s="93">
        <v>54</v>
      </c>
      <c r="CF236" s="93">
        <v>6</v>
      </c>
      <c r="CG236" s="141">
        <f t="shared" si="44"/>
        <v>154</v>
      </c>
      <c r="CH236" s="142">
        <f t="shared" si="45"/>
        <v>51.333333333333329</v>
      </c>
      <c r="CI236" s="139"/>
    </row>
    <row r="237" spans="1:87" x14ac:dyDescent="0.25">
      <c r="A237" s="89" t="s">
        <v>2</v>
      </c>
      <c r="B237" s="19">
        <f>SUM(B233:B236)</f>
        <v>100</v>
      </c>
      <c r="C237" s="19">
        <f>SUM(C233:C236)</f>
        <v>100</v>
      </c>
      <c r="D237" s="90">
        <f>SUM(D233:D236)</f>
        <v>200</v>
      </c>
      <c r="E237" s="102">
        <f>SUM(E233:E236)</f>
        <v>100</v>
      </c>
      <c r="T237" s="106"/>
      <c r="U237" s="107"/>
      <c r="V237" s="107"/>
      <c r="W237" s="107"/>
      <c r="X237" s="108"/>
      <c r="Y237" s="108"/>
      <c r="Z237" s="108"/>
      <c r="AA237" s="108"/>
      <c r="AC237" s="91">
        <v>3</v>
      </c>
      <c r="AD237" s="12">
        <v>64</v>
      </c>
      <c r="AE237" s="12">
        <v>52</v>
      </c>
      <c r="AF237" s="12">
        <v>62</v>
      </c>
      <c r="AG237" s="12">
        <v>36</v>
      </c>
      <c r="AH237" s="12">
        <v>20</v>
      </c>
      <c r="AI237" s="93">
        <v>0</v>
      </c>
      <c r="AJ237" s="93">
        <v>48</v>
      </c>
      <c r="AK237" s="93">
        <f>SUM(AD237:AJ237)</f>
        <v>282</v>
      </c>
      <c r="AL237" s="111">
        <f t="shared" ref="AL237:AL239" si="48">SUM(AK237/AK$240)*100</f>
        <v>40.285714285714285</v>
      </c>
      <c r="AP237" s="95">
        <v>2</v>
      </c>
      <c r="AQ237" s="96">
        <v>46</v>
      </c>
      <c r="AR237" s="97">
        <v>0</v>
      </c>
      <c r="AS237" s="97">
        <v>0</v>
      </c>
      <c r="AT237" s="97">
        <v>0</v>
      </c>
      <c r="AU237" s="97">
        <v>0</v>
      </c>
      <c r="AV237" s="95">
        <f t="shared" si="46"/>
        <v>46</v>
      </c>
      <c r="AW237" s="113">
        <f t="shared" si="47"/>
        <v>46</v>
      </c>
      <c r="BA237" s="82">
        <v>1</v>
      </c>
      <c r="BB237" s="10">
        <v>0</v>
      </c>
      <c r="BC237" s="81">
        <v>2</v>
      </c>
      <c r="BD237" s="81">
        <v>4</v>
      </c>
      <c r="BE237" s="112">
        <v>32</v>
      </c>
      <c r="BF237" s="81">
        <f t="shared" si="38"/>
        <v>38</v>
      </c>
      <c r="BG237" s="130">
        <f t="shared" si="39"/>
        <v>9.5</v>
      </c>
      <c r="BJ237" s="118">
        <v>1</v>
      </c>
      <c r="BK237" s="55">
        <v>0</v>
      </c>
      <c r="BL237" s="119">
        <v>12</v>
      </c>
      <c r="BM237" s="119">
        <v>18</v>
      </c>
      <c r="BN237" s="120">
        <v>38</v>
      </c>
      <c r="BO237" s="119">
        <v>46</v>
      </c>
      <c r="BP237" s="122">
        <v>58</v>
      </c>
      <c r="BQ237" s="128">
        <f t="shared" si="40"/>
        <v>172</v>
      </c>
      <c r="BR237" s="129">
        <f t="shared" si="41"/>
        <v>28.666666666666668</v>
      </c>
      <c r="BU237" s="131">
        <v>1</v>
      </c>
      <c r="BV237" s="15">
        <v>0</v>
      </c>
      <c r="BW237" s="133">
        <v>68</v>
      </c>
      <c r="BX237" s="133">
        <v>0</v>
      </c>
      <c r="BY237" s="134">
        <v>14</v>
      </c>
      <c r="BZ237" s="133">
        <f t="shared" si="42"/>
        <v>82</v>
      </c>
      <c r="CA237" s="135">
        <f t="shared" si="43"/>
        <v>20.5</v>
      </c>
      <c r="CC237" s="91">
        <v>1</v>
      </c>
      <c r="CD237" s="12">
        <v>6</v>
      </c>
      <c r="CE237" s="93">
        <v>46</v>
      </c>
      <c r="CF237" s="93">
        <v>88</v>
      </c>
      <c r="CG237" s="141">
        <f t="shared" si="44"/>
        <v>140</v>
      </c>
      <c r="CH237" s="142">
        <f t="shared" si="45"/>
        <v>46.666666666666664</v>
      </c>
      <c r="CI237" s="139"/>
    </row>
    <row r="238" spans="1:87" x14ac:dyDescent="0.25">
      <c r="T238" s="106"/>
      <c r="U238" s="107"/>
      <c r="V238" s="108"/>
      <c r="W238" s="108"/>
      <c r="X238" s="108"/>
      <c r="Y238" s="108"/>
      <c r="Z238" s="108"/>
      <c r="AA238" s="108"/>
      <c r="AC238" s="91">
        <v>2</v>
      </c>
      <c r="AD238" s="93">
        <v>0</v>
      </c>
      <c r="AE238" s="93">
        <v>44</v>
      </c>
      <c r="AF238" s="93">
        <v>32</v>
      </c>
      <c r="AG238" s="93">
        <v>52</v>
      </c>
      <c r="AH238" s="93">
        <v>58</v>
      </c>
      <c r="AI238" s="93">
        <v>26</v>
      </c>
      <c r="AJ238" s="93">
        <v>0</v>
      </c>
      <c r="AK238" s="93">
        <f>SUM(AD238:AJ238)</f>
        <v>212</v>
      </c>
      <c r="AL238" s="111">
        <f t="shared" si="48"/>
        <v>30.285714285714288</v>
      </c>
      <c r="AP238" s="95">
        <v>1</v>
      </c>
      <c r="AQ238" s="96">
        <v>0</v>
      </c>
      <c r="AR238" s="97">
        <v>0</v>
      </c>
      <c r="AS238" s="97">
        <v>0</v>
      </c>
      <c r="AT238" s="97">
        <v>0</v>
      </c>
      <c r="AU238" s="97">
        <v>0</v>
      </c>
      <c r="AV238" s="95">
        <f t="shared" si="46"/>
        <v>0</v>
      </c>
      <c r="AW238" s="113">
        <f t="shared" si="47"/>
        <v>0</v>
      </c>
      <c r="BA238" s="104" t="s">
        <v>2</v>
      </c>
      <c r="BB238" s="19">
        <f t="shared" ref="BB238:BG238" si="49">SUM(BB234:BB237)</f>
        <v>100</v>
      </c>
      <c r="BC238" s="19">
        <f t="shared" si="49"/>
        <v>100</v>
      </c>
      <c r="BD238" s="90">
        <f t="shared" si="49"/>
        <v>100</v>
      </c>
      <c r="BE238" s="90">
        <f t="shared" si="49"/>
        <v>100</v>
      </c>
      <c r="BF238" s="90">
        <f t="shared" si="49"/>
        <v>400</v>
      </c>
      <c r="BG238" s="90">
        <f t="shared" si="49"/>
        <v>100</v>
      </c>
      <c r="BJ238" s="117" t="s">
        <v>2</v>
      </c>
      <c r="BK238" s="61">
        <f t="shared" ref="BK238:BR238" si="50">SUM(BK234:BK237)</f>
        <v>100</v>
      </c>
      <c r="BL238" s="61">
        <f t="shared" si="50"/>
        <v>100</v>
      </c>
      <c r="BM238" s="123">
        <f t="shared" si="50"/>
        <v>100</v>
      </c>
      <c r="BN238" s="123">
        <f t="shared" si="50"/>
        <v>100</v>
      </c>
      <c r="BO238" s="123">
        <f t="shared" si="50"/>
        <v>100</v>
      </c>
      <c r="BP238" s="123">
        <f t="shared" si="50"/>
        <v>100</v>
      </c>
      <c r="BQ238" s="123">
        <f t="shared" si="50"/>
        <v>600</v>
      </c>
      <c r="BR238" s="123">
        <f t="shared" si="50"/>
        <v>100</v>
      </c>
      <c r="BU238" s="132" t="s">
        <v>2</v>
      </c>
      <c r="BV238" s="23">
        <f t="shared" ref="BV238" si="51">SUM(BV234:BV237)</f>
        <v>100</v>
      </c>
      <c r="BW238" s="23">
        <f t="shared" ref="BW238" si="52">SUM(BW234:BW237)</f>
        <v>100</v>
      </c>
      <c r="BX238" s="136">
        <f t="shared" ref="BX238" si="53">SUM(BX234:BX237)</f>
        <v>100</v>
      </c>
      <c r="BY238" s="136">
        <f t="shared" ref="BY238" si="54">SUM(BY234:BY237)</f>
        <v>100</v>
      </c>
      <c r="BZ238" s="136">
        <f t="shared" ref="BZ238" si="55">SUM(BZ234:BZ237)</f>
        <v>400</v>
      </c>
      <c r="CA238" s="136">
        <f t="shared" ref="CA238" si="56">SUM(CA234:CA237)</f>
        <v>100</v>
      </c>
      <c r="CC238" s="92" t="s">
        <v>2</v>
      </c>
      <c r="CD238" s="20">
        <f t="shared" ref="CD238" si="57">SUM(CD234:CD237)</f>
        <v>100</v>
      </c>
      <c r="CE238" s="20">
        <f t="shared" ref="CE238" si="58">SUM(CE234:CE237)</f>
        <v>100</v>
      </c>
      <c r="CF238" s="94">
        <f t="shared" ref="CF238" si="59">SUM(CF234:CF237)</f>
        <v>100</v>
      </c>
      <c r="CG238" s="94">
        <f t="shared" ref="CG238:CH238" si="60">SUM(CG234:CG237)</f>
        <v>300</v>
      </c>
      <c r="CH238" s="94">
        <f t="shared" si="60"/>
        <v>100</v>
      </c>
      <c r="CI238" s="140"/>
    </row>
    <row r="239" spans="1:87" x14ac:dyDescent="0.25">
      <c r="T239" s="106"/>
      <c r="U239" s="107"/>
      <c r="V239" s="108"/>
      <c r="W239" s="108"/>
      <c r="X239" s="108"/>
      <c r="Y239" s="108"/>
      <c r="Z239" s="108"/>
      <c r="AA239" s="108"/>
      <c r="AC239" s="91">
        <v>1</v>
      </c>
      <c r="AD239" s="93">
        <v>0</v>
      </c>
      <c r="AE239" s="93">
        <v>4</v>
      </c>
      <c r="AF239" s="93">
        <v>0</v>
      </c>
      <c r="AG239" s="93">
        <v>12</v>
      </c>
      <c r="AH239" s="93">
        <v>22</v>
      </c>
      <c r="AI239" s="93">
        <v>74</v>
      </c>
      <c r="AJ239" s="93">
        <v>0</v>
      </c>
      <c r="AK239" s="93">
        <f>SUM(AD239:AJ239)</f>
        <v>112</v>
      </c>
      <c r="AL239" s="111">
        <f t="shared" si="48"/>
        <v>16</v>
      </c>
      <c r="AP239" s="97"/>
      <c r="AQ239" s="98">
        <f t="shared" ref="AQ239:AW239" si="61">SUM(AQ235:AQ238)</f>
        <v>100</v>
      </c>
      <c r="AR239" s="98">
        <f t="shared" si="61"/>
        <v>0</v>
      </c>
      <c r="AS239" s="98">
        <f t="shared" si="61"/>
        <v>0</v>
      </c>
      <c r="AT239" s="98">
        <f t="shared" si="61"/>
        <v>0</v>
      </c>
      <c r="AU239" s="98">
        <f t="shared" si="61"/>
        <v>0</v>
      </c>
      <c r="AV239" s="115">
        <f t="shared" si="61"/>
        <v>100</v>
      </c>
      <c r="AW239" s="114">
        <f t="shared" si="61"/>
        <v>100</v>
      </c>
      <c r="BL239" s="72"/>
    </row>
    <row r="240" spans="1:87" x14ac:dyDescent="0.25">
      <c r="A240" s="254" t="s">
        <v>77</v>
      </c>
      <c r="B240" s="254"/>
      <c r="C240" s="254"/>
      <c r="D240" s="89" t="s">
        <v>76</v>
      </c>
      <c r="E240" s="102" t="s">
        <v>108</v>
      </c>
      <c r="T240" s="108"/>
      <c r="U240" s="109"/>
      <c r="V240" s="109"/>
      <c r="W240" s="109"/>
      <c r="X240" s="110"/>
      <c r="Y240" s="110"/>
      <c r="Z240" s="110"/>
      <c r="AA240" s="108"/>
      <c r="AC240" s="93"/>
      <c r="AD240" s="20">
        <f>SUM(AD236:AD239)</f>
        <v>100</v>
      </c>
      <c r="AE240" s="20">
        <f>SUM(AE236:AE239)</f>
        <v>100</v>
      </c>
      <c r="AF240" s="20">
        <f t="shared" ref="AF240:AH240" si="62">SUM(AF236:AF239)</f>
        <v>100</v>
      </c>
      <c r="AG240" s="20">
        <f t="shared" si="62"/>
        <v>100</v>
      </c>
      <c r="AH240" s="20">
        <f t="shared" si="62"/>
        <v>100</v>
      </c>
      <c r="AI240" s="94">
        <f>SUM(AI236:AI239)</f>
        <v>100</v>
      </c>
      <c r="AJ240" s="94">
        <f>SUM(AJ236:AJ239)</f>
        <v>100</v>
      </c>
      <c r="AK240" s="94">
        <f>SUM(AK236:AK239)</f>
        <v>700</v>
      </c>
      <c r="AL240" s="92">
        <f>SUM(AL236:AL239)</f>
        <v>100</v>
      </c>
      <c r="AP240" s="75"/>
      <c r="AQ240" s="75"/>
      <c r="AR240" s="75"/>
      <c r="AS240" s="75"/>
      <c r="AT240" s="75"/>
      <c r="AU240" s="75"/>
      <c r="AV240" s="75"/>
      <c r="AW240" s="116"/>
    </row>
    <row r="241" spans="1:59" x14ac:dyDescent="0.25">
      <c r="A241" s="81">
        <v>4</v>
      </c>
      <c r="B241" s="10">
        <v>28</v>
      </c>
      <c r="C241" s="10">
        <v>34</v>
      </c>
      <c r="D241" s="81">
        <f>SUM(B241:C241)</f>
        <v>62</v>
      </c>
      <c r="E241" s="112">
        <f>SUM(D241/D$237)*100</f>
        <v>31</v>
      </c>
      <c r="AP241" s="72"/>
      <c r="AQ241" s="72"/>
      <c r="AR241" s="72"/>
      <c r="AS241" s="72"/>
      <c r="AT241" s="72"/>
      <c r="AU241" s="72"/>
      <c r="AV241" s="72"/>
    </row>
    <row r="242" spans="1:59" ht="15.75" x14ac:dyDescent="0.25">
      <c r="A242" s="81">
        <v>3</v>
      </c>
      <c r="B242" s="10">
        <v>72</v>
      </c>
      <c r="C242" s="10">
        <v>66</v>
      </c>
      <c r="D242" s="81">
        <f t="shared" ref="D242:D244" si="63">SUM(B242:C242)</f>
        <v>138</v>
      </c>
      <c r="E242" s="112">
        <f t="shared" ref="E242:E244" si="64">SUM(D242/D$237)*100</f>
        <v>69</v>
      </c>
      <c r="R242" s="168" t="s">
        <v>87</v>
      </c>
      <c r="S242" s="169"/>
      <c r="T242" s="169"/>
      <c r="U242" s="169"/>
      <c r="V242" s="169"/>
      <c r="W242" s="169"/>
      <c r="X242" s="170"/>
      <c r="Y242" s="92" t="s">
        <v>76</v>
      </c>
      <c r="Z242" s="92" t="s">
        <v>108</v>
      </c>
      <c r="AP242" s="182" t="s">
        <v>90</v>
      </c>
      <c r="AQ242" s="182"/>
      <c r="AR242" s="182"/>
      <c r="AS242" s="182"/>
      <c r="AT242" s="182"/>
      <c r="AU242" s="182"/>
      <c r="AV242" s="182" t="s">
        <v>76</v>
      </c>
      <c r="AW242" s="171" t="s">
        <v>108</v>
      </c>
      <c r="BA242" s="179" t="s">
        <v>123</v>
      </c>
      <c r="BB242" s="180"/>
      <c r="BC242" s="180"/>
      <c r="BD242" s="180"/>
      <c r="BE242" s="181"/>
      <c r="BF242" s="143" t="s">
        <v>76</v>
      </c>
      <c r="BG242" s="143" t="s">
        <v>108</v>
      </c>
    </row>
    <row r="243" spans="1:59" x14ac:dyDescent="0.25">
      <c r="A243" s="81">
        <v>2</v>
      </c>
      <c r="B243" s="10">
        <v>0</v>
      </c>
      <c r="C243" s="81">
        <v>0</v>
      </c>
      <c r="D243" s="81">
        <f t="shared" si="63"/>
        <v>0</v>
      </c>
      <c r="E243" s="112">
        <f t="shared" si="64"/>
        <v>0</v>
      </c>
      <c r="R243" s="91">
        <v>4</v>
      </c>
      <c r="S243" s="12">
        <v>6</v>
      </c>
      <c r="T243" s="12">
        <v>38</v>
      </c>
      <c r="U243" s="12">
        <v>10</v>
      </c>
      <c r="V243" s="93">
        <v>0</v>
      </c>
      <c r="W243" s="93">
        <v>54</v>
      </c>
      <c r="X243" s="93">
        <v>44</v>
      </c>
      <c r="Y243" s="93">
        <f>SUM(S243:X243)</f>
        <v>152</v>
      </c>
      <c r="Z243" s="111">
        <f>SUM(Y243/Y$247)*100</f>
        <v>25.333333333333336</v>
      </c>
      <c r="AP243" s="182"/>
      <c r="AQ243" s="182"/>
      <c r="AR243" s="182"/>
      <c r="AS243" s="182"/>
      <c r="AT243" s="182"/>
      <c r="AU243" s="182"/>
      <c r="AV243" s="182"/>
      <c r="AW243" s="172"/>
      <c r="BA243" s="82">
        <v>4</v>
      </c>
      <c r="BB243" s="10">
        <f>SUM(BF234+BQ234+BZ234+CG234)</f>
        <v>138</v>
      </c>
      <c r="BC243" s="10"/>
      <c r="BD243" s="81"/>
      <c r="BE243" s="112"/>
      <c r="BF243" s="81">
        <f>SUM(BB243:BE243)</f>
        <v>138</v>
      </c>
      <c r="BG243" s="130">
        <f>SUM(BF243/BF$247)*100</f>
        <v>8.117647058823529</v>
      </c>
    </row>
    <row r="244" spans="1:59" x14ac:dyDescent="0.25">
      <c r="A244" s="81">
        <v>1</v>
      </c>
      <c r="B244" s="10">
        <v>0</v>
      </c>
      <c r="C244" s="81">
        <v>0</v>
      </c>
      <c r="D244" s="81">
        <f t="shared" si="63"/>
        <v>0</v>
      </c>
      <c r="E244" s="112">
        <f t="shared" si="64"/>
        <v>0</v>
      </c>
      <c r="R244" s="91">
        <v>3</v>
      </c>
      <c r="S244" s="12">
        <v>56</v>
      </c>
      <c r="T244" s="12">
        <v>62</v>
      </c>
      <c r="U244" s="12">
        <v>30</v>
      </c>
      <c r="V244" s="93">
        <v>0</v>
      </c>
      <c r="W244" s="93">
        <v>46</v>
      </c>
      <c r="X244" s="93">
        <v>56</v>
      </c>
      <c r="Y244" s="93">
        <f>SUM(S244:X244)</f>
        <v>250</v>
      </c>
      <c r="Z244" s="111">
        <f t="shared" ref="Z244:Z246" si="65">SUM(Y244/Y$247)*100</f>
        <v>41.666666666666671</v>
      </c>
      <c r="AP244" s="95">
        <v>4</v>
      </c>
      <c r="AQ244" s="96">
        <v>0</v>
      </c>
      <c r="AR244" s="96">
        <v>0</v>
      </c>
      <c r="AS244" s="96">
        <v>0</v>
      </c>
      <c r="AT244" s="96">
        <v>0</v>
      </c>
      <c r="AU244" s="96">
        <v>0</v>
      </c>
      <c r="AV244" s="97">
        <f>SUM(AQ244:AU244)</f>
        <v>0</v>
      </c>
      <c r="AW244" s="95">
        <f>SUM(AV244/AV$248)*100</f>
        <v>0</v>
      </c>
      <c r="BA244" s="82">
        <v>3</v>
      </c>
      <c r="BB244" s="10">
        <f t="shared" ref="BB244:BB246" si="66">SUM(BF235+BQ235+BZ235+CG235)</f>
        <v>444</v>
      </c>
      <c r="BC244" s="38"/>
      <c r="BD244" s="81"/>
      <c r="BE244" s="112"/>
      <c r="BF244" s="81">
        <f t="shared" ref="BF244:BF246" si="67">SUM(BB244:BE244)</f>
        <v>444</v>
      </c>
      <c r="BG244" s="130">
        <f t="shared" ref="BG244:BG246" si="68">SUM(BF244/BF$247)*100</f>
        <v>26.117647058823529</v>
      </c>
    </row>
    <row r="245" spans="1:59" x14ac:dyDescent="0.25">
      <c r="A245" s="89" t="s">
        <v>2</v>
      </c>
      <c r="B245" s="19">
        <f>SUM(B241:B244)</f>
        <v>100</v>
      </c>
      <c r="C245" s="90">
        <f>SUM(C241:C244)</f>
        <v>100</v>
      </c>
      <c r="D245" s="90">
        <f>SUM(D241:D244)</f>
        <v>200</v>
      </c>
      <c r="E245" s="102">
        <f>SUM(E241:E244)</f>
        <v>100</v>
      </c>
      <c r="R245" s="91">
        <v>2</v>
      </c>
      <c r="S245" s="12">
        <v>38</v>
      </c>
      <c r="T245" s="93">
        <v>0</v>
      </c>
      <c r="U245" s="93">
        <v>38</v>
      </c>
      <c r="V245" s="93">
        <v>62</v>
      </c>
      <c r="W245" s="93">
        <v>0</v>
      </c>
      <c r="X245" s="93">
        <v>0</v>
      </c>
      <c r="Y245" s="93">
        <f>SUM(S245:X245)</f>
        <v>138</v>
      </c>
      <c r="Z245" s="111">
        <f t="shared" si="65"/>
        <v>23</v>
      </c>
      <c r="AP245" s="95">
        <v>3</v>
      </c>
      <c r="AQ245" s="96">
        <v>22</v>
      </c>
      <c r="AR245" s="96">
        <v>0</v>
      </c>
      <c r="AS245" s="96">
        <v>0</v>
      </c>
      <c r="AT245" s="96">
        <v>0</v>
      </c>
      <c r="AU245" s="96">
        <v>0</v>
      </c>
      <c r="AV245" s="97">
        <f t="shared" ref="AV245:AV247" si="69">SUM(AQ245:AU245)</f>
        <v>22</v>
      </c>
      <c r="AW245" s="95">
        <f t="shared" ref="AW245:AW247" si="70">SUM(AV245/AV$248)*100</f>
        <v>22</v>
      </c>
      <c r="BA245" s="82">
        <v>2</v>
      </c>
      <c r="BB245" s="10">
        <f t="shared" si="66"/>
        <v>686</v>
      </c>
      <c r="BC245" s="81"/>
      <c r="BD245" s="81"/>
      <c r="BE245" s="112"/>
      <c r="BF245" s="81">
        <f t="shared" si="67"/>
        <v>686</v>
      </c>
      <c r="BG245" s="130">
        <f t="shared" si="68"/>
        <v>40.352941176470587</v>
      </c>
    </row>
    <row r="246" spans="1:59" x14ac:dyDescent="0.25">
      <c r="A246" s="72"/>
      <c r="B246" s="72"/>
      <c r="C246" s="72"/>
      <c r="D246" s="72"/>
      <c r="R246" s="91">
        <v>1</v>
      </c>
      <c r="S246" s="12">
        <v>0</v>
      </c>
      <c r="T246" s="93">
        <v>0</v>
      </c>
      <c r="U246" s="93">
        <v>22</v>
      </c>
      <c r="V246" s="93">
        <v>38</v>
      </c>
      <c r="W246" s="93">
        <v>0</v>
      </c>
      <c r="X246" s="93">
        <v>0</v>
      </c>
      <c r="Y246" s="93">
        <f>SUM(S246:X246)</f>
        <v>60</v>
      </c>
      <c r="Z246" s="111">
        <f t="shared" si="65"/>
        <v>10</v>
      </c>
      <c r="AP246" s="95">
        <v>2</v>
      </c>
      <c r="AQ246" s="96">
        <v>44</v>
      </c>
      <c r="AR246" s="97">
        <v>0</v>
      </c>
      <c r="AS246" s="97">
        <v>0</v>
      </c>
      <c r="AT246" s="97">
        <v>0</v>
      </c>
      <c r="AU246" s="97">
        <v>0</v>
      </c>
      <c r="AV246" s="97">
        <f t="shared" si="69"/>
        <v>44</v>
      </c>
      <c r="AW246" s="95">
        <f t="shared" si="70"/>
        <v>44</v>
      </c>
      <c r="BA246" s="82">
        <v>1</v>
      </c>
      <c r="BB246" s="10">
        <f t="shared" si="66"/>
        <v>432</v>
      </c>
      <c r="BC246" s="81"/>
      <c r="BD246" s="81"/>
      <c r="BE246" s="112"/>
      <c r="BF246" s="81">
        <f t="shared" si="67"/>
        <v>432</v>
      </c>
      <c r="BG246" s="130">
        <f t="shared" si="68"/>
        <v>25.411764705882351</v>
      </c>
    </row>
    <row r="247" spans="1:59" x14ac:dyDescent="0.25">
      <c r="A247" s="72"/>
      <c r="B247" s="72"/>
      <c r="C247" s="72"/>
      <c r="D247" s="72"/>
      <c r="R247" s="93"/>
      <c r="S247" s="20">
        <f t="shared" ref="S247:Z247" si="71">SUM(S243:S246)</f>
        <v>100</v>
      </c>
      <c r="T247" s="20">
        <f t="shared" si="71"/>
        <v>100</v>
      </c>
      <c r="U247" s="20">
        <f t="shared" si="71"/>
        <v>100</v>
      </c>
      <c r="V247" s="94">
        <f t="shared" si="71"/>
        <v>100</v>
      </c>
      <c r="W247" s="94">
        <f t="shared" si="71"/>
        <v>100</v>
      </c>
      <c r="X247" s="94">
        <f t="shared" si="71"/>
        <v>100</v>
      </c>
      <c r="Y247" s="94">
        <f t="shared" si="71"/>
        <v>600</v>
      </c>
      <c r="Z247" s="92">
        <f t="shared" si="71"/>
        <v>100</v>
      </c>
      <c r="AP247" s="95">
        <v>1</v>
      </c>
      <c r="AQ247" s="96">
        <v>34</v>
      </c>
      <c r="AR247" s="97">
        <v>0</v>
      </c>
      <c r="AS247" s="97">
        <v>0</v>
      </c>
      <c r="AT247" s="97">
        <v>0</v>
      </c>
      <c r="AU247" s="97">
        <v>0</v>
      </c>
      <c r="AV247" s="97">
        <f t="shared" si="69"/>
        <v>34</v>
      </c>
      <c r="AW247" s="95">
        <f t="shared" si="70"/>
        <v>34</v>
      </c>
      <c r="BA247" s="143" t="s">
        <v>2</v>
      </c>
      <c r="BB247" s="19">
        <f t="shared" ref="BB247:BG247" si="72">SUM(BB243:BB246)</f>
        <v>1700</v>
      </c>
      <c r="BC247" s="19">
        <f t="shared" si="72"/>
        <v>0</v>
      </c>
      <c r="BD247" s="90">
        <f t="shared" si="72"/>
        <v>0</v>
      </c>
      <c r="BE247" s="90">
        <f t="shared" si="72"/>
        <v>0</v>
      </c>
      <c r="BF247" s="90">
        <f t="shared" si="72"/>
        <v>1700</v>
      </c>
      <c r="BG247" s="90">
        <f t="shared" si="72"/>
        <v>100</v>
      </c>
    </row>
    <row r="248" spans="1:59" x14ac:dyDescent="0.25">
      <c r="A248" s="254" t="s">
        <v>78</v>
      </c>
      <c r="B248" s="254"/>
      <c r="C248" s="254"/>
      <c r="D248" s="89" t="s">
        <v>76</v>
      </c>
      <c r="E248" s="102" t="s">
        <v>108</v>
      </c>
      <c r="AP248" s="97"/>
      <c r="AQ248" s="98">
        <f t="shared" ref="AQ248:AW248" si="73">SUM(AQ244:AQ247)</f>
        <v>100</v>
      </c>
      <c r="AR248" s="98">
        <f t="shared" si="73"/>
        <v>0</v>
      </c>
      <c r="AS248" s="98">
        <f t="shared" si="73"/>
        <v>0</v>
      </c>
      <c r="AT248" s="98">
        <f t="shared" si="73"/>
        <v>0</v>
      </c>
      <c r="AU248" s="98">
        <f t="shared" si="73"/>
        <v>0</v>
      </c>
      <c r="AV248" s="115">
        <f t="shared" si="73"/>
        <v>100</v>
      </c>
      <c r="AW248" s="114">
        <f t="shared" si="73"/>
        <v>100</v>
      </c>
    </row>
    <row r="249" spans="1:59" x14ac:dyDescent="0.25">
      <c r="A249" s="81">
        <v>4</v>
      </c>
      <c r="B249" s="10">
        <v>0</v>
      </c>
      <c r="C249" s="10">
        <v>0</v>
      </c>
      <c r="D249" s="81">
        <f>SUM(B249:C249)</f>
        <v>0</v>
      </c>
      <c r="E249" s="112">
        <f>SUM(D249/D$237)*100</f>
        <v>0</v>
      </c>
      <c r="AP249" s="75"/>
      <c r="AQ249" s="75"/>
      <c r="AR249" s="75"/>
      <c r="AS249" s="75"/>
      <c r="AT249" s="75"/>
      <c r="AU249" s="75"/>
      <c r="AV249" s="75"/>
      <c r="AW249" s="75"/>
    </row>
    <row r="250" spans="1:59" x14ac:dyDescent="0.25">
      <c r="A250" s="81">
        <v>3</v>
      </c>
      <c r="B250" s="10">
        <v>12</v>
      </c>
      <c r="C250" s="10">
        <v>0</v>
      </c>
      <c r="D250" s="81">
        <f t="shared" ref="D250:D252" si="74">SUM(B250:C250)</f>
        <v>12</v>
      </c>
      <c r="E250" s="112">
        <f t="shared" ref="E250:E252" si="75">SUM(D250/D$237)*100</f>
        <v>6</v>
      </c>
    </row>
    <row r="251" spans="1:59" x14ac:dyDescent="0.25">
      <c r="A251" s="81">
        <v>2</v>
      </c>
      <c r="B251" s="10">
        <v>66</v>
      </c>
      <c r="C251" s="81">
        <v>42</v>
      </c>
      <c r="D251" s="81">
        <f t="shared" si="74"/>
        <v>108</v>
      </c>
      <c r="E251" s="112">
        <f t="shared" si="75"/>
        <v>54</v>
      </c>
    </row>
    <row r="252" spans="1:59" x14ac:dyDescent="0.25">
      <c r="A252" s="81">
        <v>1</v>
      </c>
      <c r="B252" s="10">
        <v>22</v>
      </c>
      <c r="C252" s="81">
        <v>58</v>
      </c>
      <c r="D252" s="81">
        <f t="shared" si="74"/>
        <v>80</v>
      </c>
      <c r="E252" s="112">
        <f t="shared" si="75"/>
        <v>40</v>
      </c>
    </row>
    <row r="253" spans="1:59" x14ac:dyDescent="0.25">
      <c r="A253" s="89" t="s">
        <v>2</v>
      </c>
      <c r="B253" s="19">
        <f>SUM(B249:B252)</f>
        <v>100</v>
      </c>
      <c r="C253" s="90">
        <f>SUM(C249:C252)</f>
        <v>100</v>
      </c>
      <c r="D253" s="90">
        <f>SUM(D249:D252)</f>
        <v>200</v>
      </c>
      <c r="E253" s="102">
        <f>SUM(E249:E252)</f>
        <v>100</v>
      </c>
    </row>
    <row r="254" spans="1:59" x14ac:dyDescent="0.25">
      <c r="A254" s="72"/>
      <c r="B254" s="72"/>
      <c r="C254" s="72"/>
      <c r="D254" s="72"/>
    </row>
    <row r="255" spans="1:59" x14ac:dyDescent="0.25">
      <c r="A255" s="72"/>
      <c r="B255" s="72"/>
      <c r="C255" s="72"/>
      <c r="D255" s="72"/>
    </row>
    <row r="256" spans="1:59" x14ac:dyDescent="0.25">
      <c r="A256" s="254" t="s">
        <v>79</v>
      </c>
      <c r="B256" s="254"/>
      <c r="C256" s="254"/>
      <c r="D256" s="89" t="s">
        <v>76</v>
      </c>
      <c r="E256" s="102" t="s">
        <v>108</v>
      </c>
    </row>
    <row r="257" spans="1:5" x14ac:dyDescent="0.25">
      <c r="A257" s="81">
        <v>4</v>
      </c>
      <c r="B257" s="10">
        <v>10</v>
      </c>
      <c r="C257" s="10">
        <v>0</v>
      </c>
      <c r="D257" s="81">
        <f>SUM(B257:C257)</f>
        <v>10</v>
      </c>
      <c r="E257" s="112">
        <f>SUM(D257/D$261)*100</f>
        <v>10</v>
      </c>
    </row>
    <row r="258" spans="1:5" x14ac:dyDescent="0.25">
      <c r="A258" s="81">
        <v>3</v>
      </c>
      <c r="B258" s="10">
        <v>60</v>
      </c>
      <c r="C258" s="10">
        <v>0</v>
      </c>
      <c r="D258" s="81">
        <f t="shared" ref="D258:D260" si="76">SUM(B258:C258)</f>
        <v>60</v>
      </c>
      <c r="E258" s="112">
        <f t="shared" ref="E258:E260" si="77">SUM(D258/D$261)*100</f>
        <v>60</v>
      </c>
    </row>
    <row r="259" spans="1:5" x14ac:dyDescent="0.25">
      <c r="A259" s="81">
        <v>2</v>
      </c>
      <c r="B259" s="10">
        <v>30</v>
      </c>
      <c r="C259" s="81">
        <v>0</v>
      </c>
      <c r="D259" s="81">
        <f t="shared" si="76"/>
        <v>30</v>
      </c>
      <c r="E259" s="112">
        <f t="shared" si="77"/>
        <v>30</v>
      </c>
    </row>
    <row r="260" spans="1:5" x14ac:dyDescent="0.25">
      <c r="A260" s="81">
        <v>1</v>
      </c>
      <c r="B260" s="10">
        <v>0</v>
      </c>
      <c r="C260" s="81">
        <v>0</v>
      </c>
      <c r="D260" s="81">
        <f t="shared" si="76"/>
        <v>0</v>
      </c>
      <c r="E260" s="112">
        <f t="shared" si="77"/>
        <v>0</v>
      </c>
    </row>
    <row r="261" spans="1:5" x14ac:dyDescent="0.25">
      <c r="A261" s="89" t="s">
        <v>2</v>
      </c>
      <c r="B261" s="19">
        <f>SUM(B257:B260)</f>
        <v>100</v>
      </c>
      <c r="C261" s="90">
        <f>SUM(C257:C260)</f>
        <v>0</v>
      </c>
      <c r="D261" s="90">
        <f>SUM(D257:D260)</f>
        <v>100</v>
      </c>
      <c r="E261" s="102">
        <f>SUM(E257:E260)</f>
        <v>100</v>
      </c>
    </row>
  </sheetData>
  <mergeCells count="82">
    <mergeCell ref="BU112:BX113"/>
    <mergeCell ref="BN113:BO113"/>
    <mergeCell ref="BN114:BO114"/>
    <mergeCell ref="BN115:BO115"/>
    <mergeCell ref="BN116:BO116"/>
    <mergeCell ref="BU127:BU128"/>
    <mergeCell ref="BV127:BY128"/>
    <mergeCell ref="BU233:BY233"/>
    <mergeCell ref="CC127:CC128"/>
    <mergeCell ref="CD127:CF128"/>
    <mergeCell ref="CC233:CF233"/>
    <mergeCell ref="AM115:AN115"/>
    <mergeCell ref="AM116:AN116"/>
    <mergeCell ref="AT128:AU128"/>
    <mergeCell ref="AT129:AU129"/>
    <mergeCell ref="AT130:AU130"/>
    <mergeCell ref="A240:C240"/>
    <mergeCell ref="A248:C248"/>
    <mergeCell ref="A256:C256"/>
    <mergeCell ref="T235:Z235"/>
    <mergeCell ref="AC235:AJ235"/>
    <mergeCell ref="AT112:AW113"/>
    <mergeCell ref="T127:T129"/>
    <mergeCell ref="AW6:AW7"/>
    <mergeCell ref="A5:A7"/>
    <mergeCell ref="B5:H6"/>
    <mergeCell ref="I5:I7"/>
    <mergeCell ref="J5:V6"/>
    <mergeCell ref="W5:W7"/>
    <mergeCell ref="T115:U115"/>
    <mergeCell ref="T116:U116"/>
    <mergeCell ref="T117:U117"/>
    <mergeCell ref="T118:U118"/>
    <mergeCell ref="AM113:AN113"/>
    <mergeCell ref="AM114:AN114"/>
    <mergeCell ref="AC5:AW5"/>
    <mergeCell ref="AT6:AV6"/>
    <mergeCell ref="A232:C232"/>
    <mergeCell ref="F127:F128"/>
    <mergeCell ref="G127:H128"/>
    <mergeCell ref="AM127:AM128"/>
    <mergeCell ref="AN127:AO128"/>
    <mergeCell ref="K127:K128"/>
    <mergeCell ref="L127:M128"/>
    <mergeCell ref="O127:O128"/>
    <mergeCell ref="P127:P128"/>
    <mergeCell ref="AC127:AC128"/>
    <mergeCell ref="U127:Z129"/>
    <mergeCell ref="AA127:AA129"/>
    <mergeCell ref="AD127:AJ128"/>
    <mergeCell ref="AK127:AK128"/>
    <mergeCell ref="A127:A128"/>
    <mergeCell ref="B127:C128"/>
    <mergeCell ref="BC6:BC7"/>
    <mergeCell ref="AC6:AF6"/>
    <mergeCell ref="X5:AA6"/>
    <mergeCell ref="AB5:AB7"/>
    <mergeCell ref="AX5:AX7"/>
    <mergeCell ref="AG6:AG7"/>
    <mergeCell ref="AH6:AM6"/>
    <mergeCell ref="AN6:AN7"/>
    <mergeCell ref="AO6:AR6"/>
    <mergeCell ref="AS6:AS7"/>
    <mergeCell ref="AZ5:AZ7"/>
    <mergeCell ref="BH112:BK113"/>
    <mergeCell ref="BA113:BB113"/>
    <mergeCell ref="BA114:BB114"/>
    <mergeCell ref="BA115:BB115"/>
    <mergeCell ref="BA116:BB116"/>
    <mergeCell ref="BK127:BK128"/>
    <mergeCell ref="BL127:BQ128"/>
    <mergeCell ref="BJ233:BP233"/>
    <mergeCell ref="BA127:BA128"/>
    <mergeCell ref="R242:X242"/>
    <mergeCell ref="AW242:AW243"/>
    <mergeCell ref="BB127:BE128"/>
    <mergeCell ref="BA233:BE233"/>
    <mergeCell ref="AP242:AU243"/>
    <mergeCell ref="AV242:AV243"/>
    <mergeCell ref="AP234:AU234"/>
    <mergeCell ref="AT131:AU131"/>
    <mergeCell ref="BA242:BE24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8"/>
  <sheetViews>
    <sheetView tabSelected="1" zoomScale="85" zoomScaleNormal="85" workbookViewId="0">
      <selection activeCell="B103" sqref="B103"/>
    </sheetView>
  </sheetViews>
  <sheetFormatPr defaultRowHeight="15" x14ac:dyDescent="0.25"/>
  <cols>
    <col min="2" max="2" width="13" customWidth="1"/>
    <col min="5" max="5" width="10.28515625" bestFit="1" customWidth="1"/>
    <col min="6" max="6" width="11.5703125" customWidth="1"/>
    <col min="7" max="7" width="12.28515625" customWidth="1"/>
    <col min="8" max="8" width="12.140625" customWidth="1"/>
  </cols>
  <sheetData>
    <row r="1" spans="2:9" ht="57" customHeight="1" x14ac:dyDescent="0.25">
      <c r="B1" s="275" t="s">
        <v>0</v>
      </c>
      <c r="C1" s="276" t="s">
        <v>124</v>
      </c>
      <c r="D1" s="275" t="s">
        <v>125</v>
      </c>
      <c r="E1" s="275" t="s">
        <v>126</v>
      </c>
      <c r="F1" s="275" t="s">
        <v>127</v>
      </c>
      <c r="G1" s="275" t="s">
        <v>29</v>
      </c>
      <c r="H1" s="275" t="s">
        <v>128</v>
      </c>
      <c r="I1" s="275" t="s">
        <v>129</v>
      </c>
    </row>
    <row r="2" spans="2:9" x14ac:dyDescent="0.25">
      <c r="B2" s="277">
        <v>1</v>
      </c>
      <c r="C2" s="278">
        <v>2</v>
      </c>
      <c r="D2" s="278">
        <v>2</v>
      </c>
      <c r="E2" s="278">
        <v>6</v>
      </c>
      <c r="F2" s="278">
        <v>2</v>
      </c>
      <c r="G2" s="278">
        <v>2</v>
      </c>
      <c r="H2" s="278">
        <v>4</v>
      </c>
      <c r="I2" s="278">
        <v>6</v>
      </c>
    </row>
    <row r="3" spans="2:9" x14ac:dyDescent="0.25">
      <c r="B3" s="277">
        <f>B2+1</f>
        <v>2</v>
      </c>
      <c r="C3" s="278">
        <v>2</v>
      </c>
      <c r="D3" s="278">
        <v>2</v>
      </c>
      <c r="E3" s="278">
        <v>6</v>
      </c>
      <c r="F3" s="278">
        <v>2</v>
      </c>
      <c r="G3" s="278">
        <v>3</v>
      </c>
      <c r="H3" s="278">
        <v>2</v>
      </c>
      <c r="I3" s="278">
        <v>5</v>
      </c>
    </row>
    <row r="4" spans="2:9" x14ac:dyDescent="0.25">
      <c r="B4" s="277">
        <f t="shared" ref="B4:B28" si="0">B3+1</f>
        <v>3</v>
      </c>
      <c r="C4" s="278">
        <v>2</v>
      </c>
      <c r="D4" s="278">
        <v>2</v>
      </c>
      <c r="E4" s="278">
        <v>3</v>
      </c>
      <c r="F4" s="278">
        <v>6</v>
      </c>
      <c r="G4" s="278">
        <v>3</v>
      </c>
      <c r="H4" s="278">
        <v>2</v>
      </c>
      <c r="I4" s="278">
        <v>5</v>
      </c>
    </row>
    <row r="5" spans="2:9" x14ac:dyDescent="0.25">
      <c r="B5" s="277">
        <f t="shared" si="0"/>
        <v>4</v>
      </c>
      <c r="C5" s="278">
        <v>2</v>
      </c>
      <c r="D5" s="278">
        <v>2</v>
      </c>
      <c r="E5" s="278">
        <v>3</v>
      </c>
      <c r="F5" s="278">
        <v>6</v>
      </c>
      <c r="G5" s="278">
        <v>2</v>
      </c>
      <c r="H5" s="278">
        <v>2</v>
      </c>
      <c r="I5" s="278">
        <v>4</v>
      </c>
    </row>
    <row r="6" spans="2:9" x14ac:dyDescent="0.25">
      <c r="B6" s="277">
        <f t="shared" si="0"/>
        <v>5</v>
      </c>
      <c r="C6" s="278">
        <v>3</v>
      </c>
      <c r="D6" s="278">
        <v>2</v>
      </c>
      <c r="E6" s="278">
        <v>6</v>
      </c>
      <c r="F6" s="278">
        <v>1</v>
      </c>
      <c r="G6" s="278">
        <v>3</v>
      </c>
      <c r="H6" s="278">
        <v>2</v>
      </c>
      <c r="I6" s="278">
        <v>5</v>
      </c>
    </row>
    <row r="7" spans="2:9" x14ac:dyDescent="0.25">
      <c r="B7" s="277">
        <f t="shared" si="0"/>
        <v>6</v>
      </c>
      <c r="C7" s="278">
        <v>3</v>
      </c>
      <c r="D7" s="278">
        <v>2</v>
      </c>
      <c r="E7" s="278">
        <v>5</v>
      </c>
      <c r="F7" s="278">
        <v>6</v>
      </c>
      <c r="G7" s="278">
        <v>5</v>
      </c>
      <c r="H7" s="278">
        <v>1</v>
      </c>
      <c r="I7" s="278">
        <v>6</v>
      </c>
    </row>
    <row r="8" spans="2:9" x14ac:dyDescent="0.25">
      <c r="B8" s="277">
        <f t="shared" si="0"/>
        <v>7</v>
      </c>
      <c r="C8" s="278">
        <v>3</v>
      </c>
      <c r="D8" s="278">
        <v>1</v>
      </c>
      <c r="E8" s="278">
        <v>5</v>
      </c>
      <c r="F8" s="278">
        <v>6</v>
      </c>
      <c r="G8" s="278">
        <v>5</v>
      </c>
      <c r="H8" s="278">
        <v>2</v>
      </c>
      <c r="I8" s="278">
        <v>3</v>
      </c>
    </row>
    <row r="9" spans="2:9" x14ac:dyDescent="0.25">
      <c r="B9" s="277">
        <f t="shared" si="0"/>
        <v>8</v>
      </c>
      <c r="C9" s="278">
        <v>3</v>
      </c>
      <c r="D9" s="278">
        <v>1</v>
      </c>
      <c r="E9" s="278">
        <v>5</v>
      </c>
      <c r="F9" s="278">
        <v>6</v>
      </c>
      <c r="G9" s="278">
        <v>3</v>
      </c>
      <c r="H9" s="278">
        <v>2</v>
      </c>
      <c r="I9" s="278">
        <v>3</v>
      </c>
    </row>
    <row r="10" spans="2:9" x14ac:dyDescent="0.25">
      <c r="B10" s="277">
        <f t="shared" si="0"/>
        <v>9</v>
      </c>
      <c r="C10" s="278">
        <v>3</v>
      </c>
      <c r="D10" s="278">
        <v>2</v>
      </c>
      <c r="E10" s="278">
        <v>6</v>
      </c>
      <c r="F10" s="278">
        <v>3</v>
      </c>
      <c r="G10" s="278">
        <v>3</v>
      </c>
      <c r="H10" s="278">
        <v>2</v>
      </c>
      <c r="I10" s="278">
        <v>4</v>
      </c>
    </row>
    <row r="11" spans="2:9" x14ac:dyDescent="0.25">
      <c r="B11" s="277">
        <f t="shared" si="0"/>
        <v>10</v>
      </c>
      <c r="C11" s="278">
        <v>2</v>
      </c>
      <c r="D11" s="278">
        <v>1</v>
      </c>
      <c r="E11" s="278">
        <v>1</v>
      </c>
      <c r="F11" s="278">
        <v>6</v>
      </c>
      <c r="G11" s="278">
        <v>5</v>
      </c>
      <c r="H11" s="278">
        <v>3</v>
      </c>
      <c r="I11" s="278">
        <v>2</v>
      </c>
    </row>
    <row r="12" spans="2:9" x14ac:dyDescent="0.25">
      <c r="B12" s="277">
        <f t="shared" si="0"/>
        <v>11</v>
      </c>
      <c r="C12" s="278">
        <v>2</v>
      </c>
      <c r="D12" s="278">
        <v>1</v>
      </c>
      <c r="E12" s="278">
        <v>5</v>
      </c>
      <c r="F12" s="278">
        <v>6</v>
      </c>
      <c r="G12" s="278">
        <v>5</v>
      </c>
      <c r="H12" s="278">
        <v>1</v>
      </c>
      <c r="I12" s="278">
        <v>4</v>
      </c>
    </row>
    <row r="13" spans="2:9" x14ac:dyDescent="0.25">
      <c r="B13" s="277">
        <f t="shared" si="0"/>
        <v>12</v>
      </c>
      <c r="C13" s="278">
        <v>1</v>
      </c>
      <c r="D13" s="278">
        <v>1</v>
      </c>
      <c r="E13" s="278">
        <v>5</v>
      </c>
      <c r="F13" s="278">
        <v>6</v>
      </c>
      <c r="G13" s="278">
        <v>5</v>
      </c>
      <c r="H13" s="278">
        <v>2</v>
      </c>
      <c r="I13" s="278">
        <v>2</v>
      </c>
    </row>
    <row r="14" spans="2:9" x14ac:dyDescent="0.25">
      <c r="B14" s="277">
        <f t="shared" si="0"/>
        <v>13</v>
      </c>
      <c r="C14" s="278">
        <v>3</v>
      </c>
      <c r="D14" s="278">
        <v>2</v>
      </c>
      <c r="E14" s="278">
        <v>6</v>
      </c>
      <c r="F14" s="278">
        <v>4</v>
      </c>
      <c r="G14" s="278">
        <v>3</v>
      </c>
      <c r="H14" s="278">
        <v>2</v>
      </c>
      <c r="I14" s="278">
        <v>3</v>
      </c>
    </row>
    <row r="15" spans="2:9" x14ac:dyDescent="0.25">
      <c r="B15" s="277">
        <f t="shared" si="0"/>
        <v>14</v>
      </c>
      <c r="C15" s="278">
        <v>2</v>
      </c>
      <c r="D15" s="278">
        <v>2</v>
      </c>
      <c r="E15" s="278">
        <v>1</v>
      </c>
      <c r="F15" s="278">
        <v>6</v>
      </c>
      <c r="G15" s="278">
        <v>5</v>
      </c>
      <c r="H15" s="278">
        <v>2</v>
      </c>
      <c r="I15" s="278">
        <v>3</v>
      </c>
    </row>
    <row r="16" spans="2:9" x14ac:dyDescent="0.25">
      <c r="B16" s="277">
        <f t="shared" si="0"/>
        <v>15</v>
      </c>
      <c r="C16" s="278">
        <v>3</v>
      </c>
      <c r="D16" s="278">
        <v>2</v>
      </c>
      <c r="E16" s="278">
        <v>5</v>
      </c>
      <c r="F16" s="278">
        <v>6</v>
      </c>
      <c r="G16" s="278">
        <v>5</v>
      </c>
      <c r="H16" s="278">
        <v>2</v>
      </c>
      <c r="I16" s="278">
        <v>2</v>
      </c>
    </row>
    <row r="17" spans="2:9" x14ac:dyDescent="0.25">
      <c r="B17" s="277">
        <f t="shared" si="0"/>
        <v>16</v>
      </c>
      <c r="C17" s="278">
        <v>3</v>
      </c>
      <c r="D17" s="278">
        <v>1</v>
      </c>
      <c r="E17" s="278">
        <v>3</v>
      </c>
      <c r="F17" s="278">
        <v>6</v>
      </c>
      <c r="G17" s="278">
        <v>3</v>
      </c>
      <c r="H17" s="278">
        <v>2</v>
      </c>
      <c r="I17" s="278">
        <v>5</v>
      </c>
    </row>
    <row r="18" spans="2:9" x14ac:dyDescent="0.25">
      <c r="B18" s="277">
        <f t="shared" si="0"/>
        <v>17</v>
      </c>
      <c r="C18" s="278">
        <v>2</v>
      </c>
      <c r="D18" s="278">
        <v>1</v>
      </c>
      <c r="E18" s="278">
        <v>3</v>
      </c>
      <c r="F18" s="278">
        <v>5</v>
      </c>
      <c r="G18" s="278">
        <v>2</v>
      </c>
      <c r="H18" s="278">
        <v>2</v>
      </c>
      <c r="I18" s="278">
        <v>3</v>
      </c>
    </row>
    <row r="19" spans="2:9" x14ac:dyDescent="0.25">
      <c r="B19" s="277">
        <f t="shared" si="0"/>
        <v>18</v>
      </c>
      <c r="C19" s="278">
        <v>2</v>
      </c>
      <c r="D19" s="278">
        <v>2</v>
      </c>
      <c r="E19" s="278">
        <v>6</v>
      </c>
      <c r="F19" s="278">
        <v>3</v>
      </c>
      <c r="G19" s="278">
        <v>3</v>
      </c>
      <c r="H19" s="278">
        <v>1</v>
      </c>
      <c r="I19" s="278">
        <v>4</v>
      </c>
    </row>
    <row r="20" spans="2:9" x14ac:dyDescent="0.25">
      <c r="B20" s="277">
        <f t="shared" si="0"/>
        <v>19</v>
      </c>
      <c r="C20" s="278">
        <v>3</v>
      </c>
      <c r="D20" s="278">
        <v>1</v>
      </c>
      <c r="E20" s="278">
        <v>3</v>
      </c>
      <c r="F20" s="278">
        <v>5</v>
      </c>
      <c r="G20" s="278">
        <v>3</v>
      </c>
      <c r="H20" s="278">
        <v>2</v>
      </c>
      <c r="I20" s="278">
        <v>5</v>
      </c>
    </row>
    <row r="21" spans="2:9" x14ac:dyDescent="0.25">
      <c r="B21" s="277">
        <f t="shared" si="0"/>
        <v>20</v>
      </c>
      <c r="C21" s="278">
        <v>1</v>
      </c>
      <c r="D21" s="278">
        <v>2</v>
      </c>
      <c r="E21" s="278">
        <v>6</v>
      </c>
      <c r="F21" s="278">
        <v>3</v>
      </c>
      <c r="G21" s="278">
        <v>3</v>
      </c>
      <c r="H21" s="278">
        <v>2</v>
      </c>
      <c r="I21" s="278">
        <v>2</v>
      </c>
    </row>
    <row r="22" spans="2:9" x14ac:dyDescent="0.25">
      <c r="B22" s="277">
        <f t="shared" si="0"/>
        <v>21</v>
      </c>
      <c r="C22" s="278">
        <v>2</v>
      </c>
      <c r="D22" s="278">
        <v>2</v>
      </c>
      <c r="E22" s="278">
        <v>1</v>
      </c>
      <c r="F22" s="278">
        <v>6</v>
      </c>
      <c r="G22" s="278">
        <v>5</v>
      </c>
      <c r="H22" s="278">
        <v>2</v>
      </c>
      <c r="I22" s="278">
        <v>3</v>
      </c>
    </row>
    <row r="23" spans="2:9" x14ac:dyDescent="0.25">
      <c r="B23" s="277">
        <f t="shared" si="0"/>
        <v>22</v>
      </c>
      <c r="C23" s="278">
        <v>2</v>
      </c>
      <c r="D23" s="278">
        <v>1</v>
      </c>
      <c r="E23" s="278">
        <v>1</v>
      </c>
      <c r="F23" s="278">
        <v>6</v>
      </c>
      <c r="G23" s="278">
        <v>5</v>
      </c>
      <c r="H23" s="278">
        <v>2</v>
      </c>
      <c r="I23" s="278">
        <v>4</v>
      </c>
    </row>
    <row r="24" spans="2:9" x14ac:dyDescent="0.25">
      <c r="B24" s="277">
        <f t="shared" si="0"/>
        <v>23</v>
      </c>
      <c r="C24" s="278">
        <v>2</v>
      </c>
      <c r="D24" s="278">
        <v>1</v>
      </c>
      <c r="E24" s="278">
        <v>5</v>
      </c>
      <c r="F24" s="278">
        <v>6</v>
      </c>
      <c r="G24" s="278">
        <v>5</v>
      </c>
      <c r="H24" s="278">
        <v>2</v>
      </c>
      <c r="I24" s="278">
        <v>2</v>
      </c>
    </row>
    <row r="25" spans="2:9" x14ac:dyDescent="0.25">
      <c r="B25" s="277">
        <f t="shared" si="0"/>
        <v>24</v>
      </c>
      <c r="C25" s="278">
        <v>3</v>
      </c>
      <c r="D25" s="278">
        <v>2</v>
      </c>
      <c r="E25" s="278">
        <v>6</v>
      </c>
      <c r="F25" s="278">
        <v>2</v>
      </c>
      <c r="G25" s="278">
        <v>3</v>
      </c>
      <c r="H25" s="278">
        <v>2</v>
      </c>
      <c r="I25" s="278">
        <v>4</v>
      </c>
    </row>
    <row r="26" spans="2:9" x14ac:dyDescent="0.25">
      <c r="B26" s="277">
        <f t="shared" si="0"/>
        <v>25</v>
      </c>
      <c r="C26" s="278">
        <v>2</v>
      </c>
      <c r="D26" s="278">
        <v>2</v>
      </c>
      <c r="E26" s="278">
        <v>3</v>
      </c>
      <c r="F26" s="278">
        <v>4</v>
      </c>
      <c r="G26" s="278">
        <v>2</v>
      </c>
      <c r="H26" s="278">
        <v>2</v>
      </c>
      <c r="I26" s="278">
        <v>3</v>
      </c>
    </row>
    <row r="27" spans="2:9" x14ac:dyDescent="0.25">
      <c r="B27" s="277">
        <f t="shared" si="0"/>
        <v>26</v>
      </c>
      <c r="C27" s="278">
        <v>3</v>
      </c>
      <c r="D27" s="278">
        <v>2</v>
      </c>
      <c r="E27" s="278">
        <v>3</v>
      </c>
      <c r="F27" s="278">
        <v>5</v>
      </c>
      <c r="G27" s="278">
        <v>3</v>
      </c>
      <c r="H27" s="278">
        <v>2</v>
      </c>
      <c r="I27" s="278">
        <v>3</v>
      </c>
    </row>
    <row r="28" spans="2:9" x14ac:dyDescent="0.25">
      <c r="B28" s="277">
        <f t="shared" si="0"/>
        <v>27</v>
      </c>
      <c r="C28" s="278">
        <v>2</v>
      </c>
      <c r="D28" s="278">
        <v>1</v>
      </c>
      <c r="E28" s="278">
        <v>1</v>
      </c>
      <c r="F28" s="278">
        <v>6</v>
      </c>
      <c r="G28" s="278">
        <v>5</v>
      </c>
      <c r="H28" s="278">
        <v>1</v>
      </c>
      <c r="I28" s="278">
        <v>4</v>
      </c>
    </row>
    <row r="29" spans="2:9" x14ac:dyDescent="0.25">
      <c r="B29" s="277">
        <f>B28+1</f>
        <v>28</v>
      </c>
      <c r="C29" s="278">
        <v>2</v>
      </c>
      <c r="D29" s="278">
        <v>2</v>
      </c>
      <c r="E29" s="278">
        <v>6</v>
      </c>
      <c r="F29" s="278">
        <v>4</v>
      </c>
      <c r="G29" s="278">
        <v>5</v>
      </c>
      <c r="H29" s="278">
        <v>1</v>
      </c>
      <c r="I29" s="278">
        <v>5</v>
      </c>
    </row>
    <row r="30" spans="2:9" x14ac:dyDescent="0.25">
      <c r="B30" s="277">
        <f t="shared" ref="B30:B39" si="1">B29+1</f>
        <v>29</v>
      </c>
      <c r="C30" s="278">
        <v>2</v>
      </c>
      <c r="D30" s="278">
        <v>1</v>
      </c>
      <c r="E30" s="278">
        <v>3</v>
      </c>
      <c r="F30" s="278">
        <v>4</v>
      </c>
      <c r="G30" s="278">
        <v>5</v>
      </c>
      <c r="H30" s="278">
        <v>2</v>
      </c>
      <c r="I30" s="278">
        <v>3</v>
      </c>
    </row>
    <row r="31" spans="2:9" x14ac:dyDescent="0.25">
      <c r="B31" s="277">
        <f t="shared" si="1"/>
        <v>30</v>
      </c>
      <c r="C31" s="278">
        <v>1</v>
      </c>
      <c r="D31" s="278">
        <v>2</v>
      </c>
      <c r="E31" s="278">
        <v>6</v>
      </c>
      <c r="F31" s="278">
        <v>2</v>
      </c>
      <c r="G31" s="278">
        <v>2</v>
      </c>
      <c r="H31" s="278">
        <v>1</v>
      </c>
      <c r="I31" s="278">
        <v>4</v>
      </c>
    </row>
    <row r="32" spans="2:9" x14ac:dyDescent="0.25">
      <c r="B32" s="277">
        <f t="shared" si="1"/>
        <v>31</v>
      </c>
      <c r="C32" s="278">
        <v>3</v>
      </c>
      <c r="D32" s="278">
        <v>1</v>
      </c>
      <c r="E32" s="278">
        <v>5</v>
      </c>
      <c r="F32" s="278">
        <v>6</v>
      </c>
      <c r="G32" s="278">
        <v>5</v>
      </c>
      <c r="H32" s="278">
        <v>1</v>
      </c>
      <c r="I32" s="278">
        <v>4</v>
      </c>
    </row>
    <row r="33" spans="2:9" x14ac:dyDescent="0.25">
      <c r="B33" s="277">
        <f t="shared" si="1"/>
        <v>32</v>
      </c>
      <c r="C33" s="278">
        <v>2</v>
      </c>
      <c r="D33" s="278">
        <v>2</v>
      </c>
      <c r="E33" s="278">
        <v>6</v>
      </c>
      <c r="F33" s="278">
        <v>2</v>
      </c>
      <c r="G33" s="278">
        <v>2</v>
      </c>
      <c r="H33" s="278">
        <v>2</v>
      </c>
      <c r="I33" s="278">
        <v>3</v>
      </c>
    </row>
    <row r="34" spans="2:9" x14ac:dyDescent="0.25">
      <c r="B34" s="277">
        <f t="shared" si="1"/>
        <v>33</v>
      </c>
      <c r="C34" s="278">
        <v>3</v>
      </c>
      <c r="D34" s="278">
        <v>1</v>
      </c>
      <c r="E34" s="278">
        <v>1</v>
      </c>
      <c r="F34" s="278">
        <v>6</v>
      </c>
      <c r="G34" s="278">
        <v>5</v>
      </c>
      <c r="H34" s="278">
        <v>2</v>
      </c>
      <c r="I34" s="278">
        <v>5</v>
      </c>
    </row>
    <row r="35" spans="2:9" x14ac:dyDescent="0.25">
      <c r="B35" s="277">
        <f t="shared" si="1"/>
        <v>34</v>
      </c>
      <c r="C35" s="278">
        <v>1</v>
      </c>
      <c r="D35" s="278">
        <v>1</v>
      </c>
      <c r="E35" s="278">
        <v>3</v>
      </c>
      <c r="F35" s="278">
        <v>6</v>
      </c>
      <c r="G35" s="278">
        <v>2</v>
      </c>
      <c r="H35" s="278">
        <v>2</v>
      </c>
      <c r="I35" s="278">
        <v>2</v>
      </c>
    </row>
    <row r="36" spans="2:9" x14ac:dyDescent="0.25">
      <c r="B36" s="277">
        <f t="shared" si="1"/>
        <v>35</v>
      </c>
      <c r="C36" s="278">
        <v>1</v>
      </c>
      <c r="D36" s="278">
        <v>1</v>
      </c>
      <c r="E36" s="278">
        <v>3</v>
      </c>
      <c r="F36" s="278">
        <v>6</v>
      </c>
      <c r="G36" s="278">
        <v>3</v>
      </c>
      <c r="H36" s="278">
        <v>1</v>
      </c>
      <c r="I36" s="278">
        <v>4</v>
      </c>
    </row>
    <row r="37" spans="2:9" x14ac:dyDescent="0.25">
      <c r="B37" s="277">
        <f t="shared" si="1"/>
        <v>36</v>
      </c>
      <c r="C37" s="278">
        <v>2</v>
      </c>
      <c r="D37" s="278">
        <v>2</v>
      </c>
      <c r="E37" s="278">
        <v>3</v>
      </c>
      <c r="F37" s="278">
        <v>6</v>
      </c>
      <c r="G37" s="278">
        <v>3</v>
      </c>
      <c r="H37" s="278">
        <v>2</v>
      </c>
      <c r="I37" s="278">
        <v>4</v>
      </c>
    </row>
    <row r="38" spans="2:9" x14ac:dyDescent="0.25">
      <c r="B38" s="277">
        <f t="shared" si="1"/>
        <v>37</v>
      </c>
      <c r="C38" s="278">
        <v>2</v>
      </c>
      <c r="D38" s="278">
        <v>2</v>
      </c>
      <c r="E38" s="278">
        <v>6</v>
      </c>
      <c r="F38" s="278">
        <v>5</v>
      </c>
      <c r="G38" s="278">
        <v>3</v>
      </c>
      <c r="H38" s="278">
        <v>2</v>
      </c>
      <c r="I38" s="278">
        <v>5</v>
      </c>
    </row>
    <row r="39" spans="2:9" x14ac:dyDescent="0.25">
      <c r="B39" s="277">
        <f t="shared" si="1"/>
        <v>38</v>
      </c>
      <c r="C39" s="278">
        <v>2</v>
      </c>
      <c r="D39" s="278">
        <v>1</v>
      </c>
      <c r="E39" s="278">
        <v>5</v>
      </c>
      <c r="F39" s="278">
        <v>6</v>
      </c>
      <c r="G39" s="278">
        <v>5</v>
      </c>
      <c r="H39" s="278">
        <v>2</v>
      </c>
      <c r="I39" s="278">
        <v>5</v>
      </c>
    </row>
    <row r="40" spans="2:9" x14ac:dyDescent="0.25">
      <c r="B40" s="277">
        <f>B39+1</f>
        <v>39</v>
      </c>
      <c r="C40" s="278">
        <v>3</v>
      </c>
      <c r="D40" s="278">
        <v>1</v>
      </c>
      <c r="E40" s="278">
        <v>5</v>
      </c>
      <c r="F40" s="278">
        <v>6</v>
      </c>
      <c r="G40" s="278">
        <v>5</v>
      </c>
      <c r="H40" s="278">
        <v>2</v>
      </c>
      <c r="I40" s="278">
        <v>5</v>
      </c>
    </row>
    <row r="41" spans="2:9" x14ac:dyDescent="0.25">
      <c r="B41" s="277">
        <f t="shared" ref="B41:B50" si="2">B40+1</f>
        <v>40</v>
      </c>
      <c r="C41" s="278">
        <v>1</v>
      </c>
      <c r="D41" s="278">
        <v>2</v>
      </c>
      <c r="E41" s="278">
        <v>6</v>
      </c>
      <c r="F41" s="278">
        <v>4</v>
      </c>
      <c r="G41" s="278">
        <v>5</v>
      </c>
      <c r="H41" s="278">
        <v>2</v>
      </c>
      <c r="I41" s="278">
        <v>3</v>
      </c>
    </row>
    <row r="42" spans="2:9" x14ac:dyDescent="0.25">
      <c r="B42" s="277">
        <f t="shared" si="2"/>
        <v>41</v>
      </c>
      <c r="C42" s="278">
        <v>1</v>
      </c>
      <c r="D42" s="278">
        <v>1</v>
      </c>
      <c r="E42" s="278">
        <v>4</v>
      </c>
      <c r="F42" s="278">
        <v>6</v>
      </c>
      <c r="G42" s="278">
        <v>3</v>
      </c>
      <c r="H42" s="278">
        <v>1</v>
      </c>
      <c r="I42" s="278">
        <v>4</v>
      </c>
    </row>
    <row r="43" spans="2:9" x14ac:dyDescent="0.25">
      <c r="B43" s="277">
        <f t="shared" si="2"/>
        <v>42</v>
      </c>
      <c r="C43" s="278">
        <v>1</v>
      </c>
      <c r="D43" s="278">
        <v>2</v>
      </c>
      <c r="E43" s="278">
        <v>1</v>
      </c>
      <c r="F43" s="278">
        <v>6</v>
      </c>
      <c r="G43" s="278">
        <v>5</v>
      </c>
      <c r="H43" s="278">
        <v>1</v>
      </c>
      <c r="I43" s="278">
        <v>3</v>
      </c>
    </row>
    <row r="44" spans="2:9" x14ac:dyDescent="0.25">
      <c r="B44" s="277">
        <f t="shared" si="2"/>
        <v>43</v>
      </c>
      <c r="C44" s="278">
        <v>3</v>
      </c>
      <c r="D44" s="278">
        <v>1</v>
      </c>
      <c r="E44" s="278">
        <v>3</v>
      </c>
      <c r="F44" s="278">
        <v>6</v>
      </c>
      <c r="G44" s="278">
        <v>5</v>
      </c>
      <c r="H44" s="278">
        <v>2</v>
      </c>
      <c r="I44" s="278">
        <v>3</v>
      </c>
    </row>
    <row r="45" spans="2:9" x14ac:dyDescent="0.25">
      <c r="B45" s="277">
        <f t="shared" si="2"/>
        <v>44</v>
      </c>
      <c r="C45" s="278">
        <v>1</v>
      </c>
      <c r="D45" s="278">
        <v>2</v>
      </c>
      <c r="E45" s="278">
        <v>3</v>
      </c>
      <c r="F45" s="278">
        <v>6</v>
      </c>
      <c r="G45" s="278">
        <v>2</v>
      </c>
      <c r="H45" s="278">
        <v>2</v>
      </c>
      <c r="I45" s="278">
        <v>3</v>
      </c>
    </row>
    <row r="46" spans="2:9" x14ac:dyDescent="0.25">
      <c r="B46" s="277">
        <f t="shared" si="2"/>
        <v>45</v>
      </c>
      <c r="C46" s="278">
        <v>1</v>
      </c>
      <c r="D46" s="278">
        <v>1</v>
      </c>
      <c r="E46" s="278">
        <v>1</v>
      </c>
      <c r="F46" s="278">
        <v>6</v>
      </c>
      <c r="G46" s="278">
        <v>5</v>
      </c>
      <c r="H46" s="278">
        <v>2</v>
      </c>
      <c r="I46" s="278">
        <v>4</v>
      </c>
    </row>
    <row r="47" spans="2:9" x14ac:dyDescent="0.25">
      <c r="B47" s="277">
        <f t="shared" si="2"/>
        <v>46</v>
      </c>
      <c r="C47" s="278">
        <v>2</v>
      </c>
      <c r="D47" s="278">
        <v>2</v>
      </c>
      <c r="E47" s="278">
        <v>6</v>
      </c>
      <c r="F47" s="278">
        <v>6</v>
      </c>
      <c r="G47" s="278">
        <v>5</v>
      </c>
      <c r="H47" s="278">
        <v>2</v>
      </c>
      <c r="I47" s="278">
        <v>3</v>
      </c>
    </row>
    <row r="48" spans="2:9" x14ac:dyDescent="0.25">
      <c r="B48" s="277">
        <f t="shared" si="2"/>
        <v>47</v>
      </c>
      <c r="C48" s="278">
        <v>3</v>
      </c>
      <c r="D48" s="278">
        <v>2</v>
      </c>
      <c r="E48" s="278">
        <v>6</v>
      </c>
      <c r="F48" s="278">
        <v>6</v>
      </c>
      <c r="G48" s="278">
        <v>3</v>
      </c>
      <c r="H48" s="278">
        <v>2</v>
      </c>
      <c r="I48" s="278">
        <v>2</v>
      </c>
    </row>
    <row r="49" spans="2:9" x14ac:dyDescent="0.25">
      <c r="B49" s="277">
        <f t="shared" si="2"/>
        <v>48</v>
      </c>
      <c r="C49" s="278">
        <v>3</v>
      </c>
      <c r="D49" s="278">
        <v>2</v>
      </c>
      <c r="E49" s="278">
        <v>6</v>
      </c>
      <c r="F49" s="278">
        <v>6</v>
      </c>
      <c r="G49" s="278">
        <v>2</v>
      </c>
      <c r="H49" s="278">
        <v>2</v>
      </c>
      <c r="I49" s="278">
        <v>3</v>
      </c>
    </row>
    <row r="50" spans="2:9" x14ac:dyDescent="0.25">
      <c r="B50" s="277">
        <f t="shared" si="2"/>
        <v>49</v>
      </c>
      <c r="C50" s="278">
        <v>3</v>
      </c>
      <c r="D50" s="278">
        <v>1</v>
      </c>
      <c r="E50" s="278">
        <v>6</v>
      </c>
      <c r="F50" s="278">
        <v>6</v>
      </c>
      <c r="G50" s="278">
        <v>5</v>
      </c>
      <c r="H50" s="278">
        <v>2</v>
      </c>
      <c r="I50" s="278">
        <v>3</v>
      </c>
    </row>
    <row r="51" spans="2:9" x14ac:dyDescent="0.25">
      <c r="B51" s="277">
        <f>B50+1</f>
        <v>50</v>
      </c>
      <c r="C51" s="278">
        <v>2</v>
      </c>
      <c r="D51" s="278">
        <v>1</v>
      </c>
      <c r="E51" s="278">
        <v>1</v>
      </c>
      <c r="F51" s="278">
        <v>6</v>
      </c>
      <c r="G51" s="278">
        <v>5</v>
      </c>
      <c r="H51" s="278">
        <v>1</v>
      </c>
      <c r="I51" s="278">
        <v>1</v>
      </c>
    </row>
    <row r="52" spans="2:9" x14ac:dyDescent="0.25">
      <c r="B52" s="277">
        <f t="shared" ref="B52:B56" si="3">B51+1</f>
        <v>51</v>
      </c>
      <c r="C52" s="278">
        <v>2</v>
      </c>
      <c r="D52" s="278">
        <v>2</v>
      </c>
      <c r="E52" s="278">
        <v>6</v>
      </c>
      <c r="F52" s="278">
        <v>2</v>
      </c>
      <c r="G52" s="278">
        <v>2</v>
      </c>
      <c r="H52" s="278">
        <v>4</v>
      </c>
      <c r="I52" s="278">
        <v>6</v>
      </c>
    </row>
    <row r="53" spans="2:9" x14ac:dyDescent="0.25">
      <c r="B53" s="277">
        <f t="shared" si="3"/>
        <v>52</v>
      </c>
      <c r="C53" s="278">
        <v>2</v>
      </c>
      <c r="D53" s="278">
        <v>2</v>
      </c>
      <c r="E53" s="278">
        <v>6</v>
      </c>
      <c r="F53" s="278">
        <v>2</v>
      </c>
      <c r="G53" s="278">
        <v>3</v>
      </c>
      <c r="H53" s="278">
        <v>2</v>
      </c>
      <c r="I53" s="278">
        <v>5</v>
      </c>
    </row>
    <row r="54" spans="2:9" x14ac:dyDescent="0.25">
      <c r="B54" s="277">
        <f t="shared" si="3"/>
        <v>53</v>
      </c>
      <c r="C54" s="278">
        <v>2</v>
      </c>
      <c r="D54" s="278">
        <v>2</v>
      </c>
      <c r="E54" s="278">
        <v>3</v>
      </c>
      <c r="F54" s="278">
        <v>6</v>
      </c>
      <c r="G54" s="278">
        <v>3</v>
      </c>
      <c r="H54" s="278">
        <v>2</v>
      </c>
      <c r="I54" s="278">
        <v>5</v>
      </c>
    </row>
    <row r="55" spans="2:9" x14ac:dyDescent="0.25">
      <c r="B55" s="277">
        <f t="shared" si="3"/>
        <v>54</v>
      </c>
      <c r="C55" s="278">
        <v>2</v>
      </c>
      <c r="D55" s="278">
        <v>2</v>
      </c>
      <c r="E55" s="278">
        <v>3</v>
      </c>
      <c r="F55" s="278">
        <v>6</v>
      </c>
      <c r="G55" s="278">
        <v>2</v>
      </c>
      <c r="H55" s="278">
        <v>2</v>
      </c>
      <c r="I55" s="278">
        <v>4</v>
      </c>
    </row>
    <row r="56" spans="2:9" x14ac:dyDescent="0.25">
      <c r="B56" s="277">
        <f t="shared" si="3"/>
        <v>55</v>
      </c>
      <c r="C56" s="278">
        <v>3</v>
      </c>
      <c r="D56" s="278">
        <v>2</v>
      </c>
      <c r="E56" s="278">
        <v>6</v>
      </c>
      <c r="F56" s="278">
        <v>1</v>
      </c>
      <c r="G56" s="278">
        <v>3</v>
      </c>
      <c r="H56" s="278">
        <v>2</v>
      </c>
      <c r="I56" s="278">
        <v>5</v>
      </c>
    </row>
    <row r="57" spans="2:9" x14ac:dyDescent="0.25">
      <c r="B57" s="277">
        <f>B56+1</f>
        <v>56</v>
      </c>
      <c r="C57" s="278">
        <v>3</v>
      </c>
      <c r="D57" s="278">
        <v>2</v>
      </c>
      <c r="E57" s="278">
        <v>5</v>
      </c>
      <c r="F57" s="278">
        <v>6</v>
      </c>
      <c r="G57" s="278">
        <v>5</v>
      </c>
      <c r="H57" s="278">
        <v>1</v>
      </c>
      <c r="I57" s="278">
        <v>6</v>
      </c>
    </row>
    <row r="58" spans="2:9" x14ac:dyDescent="0.25">
      <c r="B58" s="277">
        <f t="shared" ref="B58:B73" si="4">B57+1</f>
        <v>57</v>
      </c>
      <c r="C58" s="278">
        <v>3</v>
      </c>
      <c r="D58" s="278">
        <v>1</v>
      </c>
      <c r="E58" s="278">
        <v>5</v>
      </c>
      <c r="F58" s="278">
        <v>6</v>
      </c>
      <c r="G58" s="278">
        <v>5</v>
      </c>
      <c r="H58" s="278">
        <v>2</v>
      </c>
      <c r="I58" s="278">
        <v>3</v>
      </c>
    </row>
    <row r="59" spans="2:9" x14ac:dyDescent="0.25">
      <c r="B59" s="277">
        <f t="shared" si="4"/>
        <v>58</v>
      </c>
      <c r="C59" s="278">
        <v>3</v>
      </c>
      <c r="D59" s="278">
        <v>1</v>
      </c>
      <c r="E59" s="278">
        <v>5</v>
      </c>
      <c r="F59" s="278">
        <v>6</v>
      </c>
      <c r="G59" s="278">
        <v>3</v>
      </c>
      <c r="H59" s="278">
        <v>2</v>
      </c>
      <c r="I59" s="278">
        <v>3</v>
      </c>
    </row>
    <row r="60" spans="2:9" x14ac:dyDescent="0.25">
      <c r="B60" s="277">
        <f t="shared" si="4"/>
        <v>59</v>
      </c>
      <c r="C60" s="278">
        <v>3</v>
      </c>
      <c r="D60" s="278">
        <v>2</v>
      </c>
      <c r="E60" s="278">
        <v>6</v>
      </c>
      <c r="F60" s="278">
        <v>3</v>
      </c>
      <c r="G60" s="278">
        <v>3</v>
      </c>
      <c r="H60" s="278">
        <v>2</v>
      </c>
      <c r="I60" s="278">
        <v>4</v>
      </c>
    </row>
    <row r="61" spans="2:9" x14ac:dyDescent="0.25">
      <c r="B61" s="277">
        <f t="shared" si="4"/>
        <v>60</v>
      </c>
      <c r="C61" s="278">
        <v>2</v>
      </c>
      <c r="D61" s="278">
        <v>1</v>
      </c>
      <c r="E61" s="278">
        <v>1</v>
      </c>
      <c r="F61" s="278">
        <v>6</v>
      </c>
      <c r="G61" s="278">
        <v>5</v>
      </c>
      <c r="H61" s="278">
        <v>3</v>
      </c>
      <c r="I61" s="278">
        <v>2</v>
      </c>
    </row>
    <row r="62" spans="2:9" x14ac:dyDescent="0.25">
      <c r="B62" s="277">
        <f t="shared" si="4"/>
        <v>61</v>
      </c>
      <c r="C62" s="278">
        <v>2</v>
      </c>
      <c r="D62" s="278">
        <v>1</v>
      </c>
      <c r="E62" s="278">
        <v>5</v>
      </c>
      <c r="F62" s="278">
        <v>6</v>
      </c>
      <c r="G62" s="278">
        <v>5</v>
      </c>
      <c r="H62" s="278">
        <v>1</v>
      </c>
      <c r="I62" s="278">
        <v>4</v>
      </c>
    </row>
    <row r="63" spans="2:9" x14ac:dyDescent="0.25">
      <c r="B63" s="277">
        <f t="shared" si="4"/>
        <v>62</v>
      </c>
      <c r="C63" s="278">
        <v>1</v>
      </c>
      <c r="D63" s="278">
        <v>1</v>
      </c>
      <c r="E63" s="278">
        <v>5</v>
      </c>
      <c r="F63" s="278">
        <v>6</v>
      </c>
      <c r="G63" s="278">
        <v>5</v>
      </c>
      <c r="H63" s="278">
        <v>2</v>
      </c>
      <c r="I63" s="278">
        <v>2</v>
      </c>
    </row>
    <row r="64" spans="2:9" x14ac:dyDescent="0.25">
      <c r="B64" s="277">
        <f t="shared" si="4"/>
        <v>63</v>
      </c>
      <c r="C64" s="278">
        <v>3</v>
      </c>
      <c r="D64" s="278">
        <v>2</v>
      </c>
      <c r="E64" s="278">
        <v>6</v>
      </c>
      <c r="F64" s="278">
        <v>4</v>
      </c>
      <c r="G64" s="278">
        <v>3</v>
      </c>
      <c r="H64" s="278">
        <v>2</v>
      </c>
      <c r="I64" s="278">
        <v>3</v>
      </c>
    </row>
    <row r="65" spans="2:9" x14ac:dyDescent="0.25">
      <c r="B65" s="277">
        <f t="shared" si="4"/>
        <v>64</v>
      </c>
      <c r="C65" s="278">
        <v>2</v>
      </c>
      <c r="D65" s="278">
        <v>2</v>
      </c>
      <c r="E65" s="278">
        <v>1</v>
      </c>
      <c r="F65" s="278">
        <v>6</v>
      </c>
      <c r="G65" s="278">
        <v>5</v>
      </c>
      <c r="H65" s="278">
        <v>2</v>
      </c>
      <c r="I65" s="278">
        <v>3</v>
      </c>
    </row>
    <row r="66" spans="2:9" x14ac:dyDescent="0.25">
      <c r="B66" s="277">
        <f t="shared" si="4"/>
        <v>65</v>
      </c>
      <c r="C66" s="278">
        <v>3</v>
      </c>
      <c r="D66" s="278">
        <v>2</v>
      </c>
      <c r="E66" s="278">
        <v>5</v>
      </c>
      <c r="F66" s="278">
        <v>6</v>
      </c>
      <c r="G66" s="278">
        <v>5</v>
      </c>
      <c r="H66" s="278">
        <v>2</v>
      </c>
      <c r="I66" s="278">
        <v>2</v>
      </c>
    </row>
    <row r="67" spans="2:9" x14ac:dyDescent="0.25">
      <c r="B67" s="277">
        <f t="shared" si="4"/>
        <v>66</v>
      </c>
      <c r="C67" s="278">
        <v>3</v>
      </c>
      <c r="D67" s="278">
        <v>1</v>
      </c>
      <c r="E67" s="278">
        <v>3</v>
      </c>
      <c r="F67" s="278">
        <v>6</v>
      </c>
      <c r="G67" s="278">
        <v>3</v>
      </c>
      <c r="H67" s="278">
        <v>2</v>
      </c>
      <c r="I67" s="278">
        <v>5</v>
      </c>
    </row>
    <row r="68" spans="2:9" x14ac:dyDescent="0.25">
      <c r="B68" s="277">
        <f t="shared" si="4"/>
        <v>67</v>
      </c>
      <c r="C68" s="278">
        <v>2</v>
      </c>
      <c r="D68" s="278">
        <v>1</v>
      </c>
      <c r="E68" s="278">
        <v>3</v>
      </c>
      <c r="F68" s="278">
        <v>5</v>
      </c>
      <c r="G68" s="278">
        <v>2</v>
      </c>
      <c r="H68" s="278">
        <v>2</v>
      </c>
      <c r="I68" s="278">
        <v>3</v>
      </c>
    </row>
    <row r="69" spans="2:9" x14ac:dyDescent="0.25">
      <c r="B69" s="277">
        <f t="shared" si="4"/>
        <v>68</v>
      </c>
      <c r="C69" s="278">
        <v>2</v>
      </c>
      <c r="D69" s="278">
        <v>2</v>
      </c>
      <c r="E69" s="278">
        <v>6</v>
      </c>
      <c r="F69" s="278">
        <v>3</v>
      </c>
      <c r="G69" s="278">
        <v>3</v>
      </c>
      <c r="H69" s="278">
        <v>1</v>
      </c>
      <c r="I69" s="278">
        <v>4</v>
      </c>
    </row>
    <row r="70" spans="2:9" x14ac:dyDescent="0.25">
      <c r="B70" s="277">
        <f t="shared" si="4"/>
        <v>69</v>
      </c>
      <c r="C70" s="278">
        <v>3</v>
      </c>
      <c r="D70" s="278">
        <v>1</v>
      </c>
      <c r="E70" s="278">
        <v>3</v>
      </c>
      <c r="F70" s="278">
        <v>5</v>
      </c>
      <c r="G70" s="278">
        <v>3</v>
      </c>
      <c r="H70" s="278">
        <v>2</v>
      </c>
      <c r="I70" s="278">
        <v>5</v>
      </c>
    </row>
    <row r="71" spans="2:9" x14ac:dyDescent="0.25">
      <c r="B71" s="277">
        <f t="shared" si="4"/>
        <v>70</v>
      </c>
      <c r="C71" s="278">
        <v>1</v>
      </c>
      <c r="D71" s="278">
        <v>2</v>
      </c>
      <c r="E71" s="278">
        <v>6</v>
      </c>
      <c r="F71" s="278">
        <v>3</v>
      </c>
      <c r="G71" s="278">
        <v>3</v>
      </c>
      <c r="H71" s="278">
        <v>2</v>
      </c>
      <c r="I71" s="278">
        <v>2</v>
      </c>
    </row>
    <row r="72" spans="2:9" x14ac:dyDescent="0.25">
      <c r="B72" s="277">
        <f t="shared" si="4"/>
        <v>71</v>
      </c>
      <c r="C72" s="278">
        <v>2</v>
      </c>
      <c r="D72" s="278">
        <v>2</v>
      </c>
      <c r="E72" s="278">
        <v>1</v>
      </c>
      <c r="F72" s="278">
        <v>6</v>
      </c>
      <c r="G72" s="278">
        <v>5</v>
      </c>
      <c r="H72" s="278">
        <v>2</v>
      </c>
      <c r="I72" s="278">
        <v>3</v>
      </c>
    </row>
    <row r="73" spans="2:9" x14ac:dyDescent="0.25">
      <c r="B73" s="277">
        <f t="shared" si="4"/>
        <v>72</v>
      </c>
      <c r="C73" s="278">
        <v>2</v>
      </c>
      <c r="D73" s="278">
        <v>1</v>
      </c>
      <c r="E73" s="278">
        <v>1</v>
      </c>
      <c r="F73" s="278">
        <v>6</v>
      </c>
      <c r="G73" s="278">
        <v>5</v>
      </c>
      <c r="H73" s="278">
        <v>2</v>
      </c>
      <c r="I73" s="278">
        <v>4</v>
      </c>
    </row>
    <row r="74" spans="2:9" x14ac:dyDescent="0.25">
      <c r="B74" s="277">
        <f>B73+1</f>
        <v>73</v>
      </c>
      <c r="C74" s="278">
        <v>2</v>
      </c>
      <c r="D74" s="278">
        <v>1</v>
      </c>
      <c r="E74" s="278">
        <v>5</v>
      </c>
      <c r="F74" s="278">
        <v>6</v>
      </c>
      <c r="G74" s="278">
        <v>5</v>
      </c>
      <c r="H74" s="278">
        <v>2</v>
      </c>
      <c r="I74" s="278">
        <v>2</v>
      </c>
    </row>
    <row r="75" spans="2:9" x14ac:dyDescent="0.25">
      <c r="B75" s="277">
        <f t="shared" ref="B75:B84" si="5">B74+1</f>
        <v>74</v>
      </c>
      <c r="C75" s="278">
        <v>3</v>
      </c>
      <c r="D75" s="278">
        <v>2</v>
      </c>
      <c r="E75" s="278">
        <v>6</v>
      </c>
      <c r="F75" s="278">
        <v>2</v>
      </c>
      <c r="G75" s="278">
        <v>3</v>
      </c>
      <c r="H75" s="278">
        <v>2</v>
      </c>
      <c r="I75" s="278">
        <v>4</v>
      </c>
    </row>
    <row r="76" spans="2:9" x14ac:dyDescent="0.25">
      <c r="B76" s="277">
        <f t="shared" si="5"/>
        <v>75</v>
      </c>
      <c r="C76" s="278">
        <v>2</v>
      </c>
      <c r="D76" s="278">
        <v>2</v>
      </c>
      <c r="E76" s="278">
        <v>3</v>
      </c>
      <c r="F76" s="278">
        <v>4</v>
      </c>
      <c r="G76" s="278">
        <v>2</v>
      </c>
      <c r="H76" s="278">
        <v>2</v>
      </c>
      <c r="I76" s="278">
        <v>3</v>
      </c>
    </row>
    <row r="77" spans="2:9" x14ac:dyDescent="0.25">
      <c r="B77" s="277">
        <f t="shared" si="5"/>
        <v>76</v>
      </c>
      <c r="C77" s="278">
        <v>3</v>
      </c>
      <c r="D77" s="278">
        <v>2</v>
      </c>
      <c r="E77" s="278">
        <v>3</v>
      </c>
      <c r="F77" s="278">
        <v>5</v>
      </c>
      <c r="G77" s="278">
        <v>3</v>
      </c>
      <c r="H77" s="278">
        <v>2</v>
      </c>
      <c r="I77" s="278">
        <v>3</v>
      </c>
    </row>
    <row r="78" spans="2:9" x14ac:dyDescent="0.25">
      <c r="B78" s="277">
        <f t="shared" si="5"/>
        <v>77</v>
      </c>
      <c r="C78" s="278">
        <v>2</v>
      </c>
      <c r="D78" s="278">
        <v>1</v>
      </c>
      <c r="E78" s="278">
        <v>1</v>
      </c>
      <c r="F78" s="278">
        <v>6</v>
      </c>
      <c r="G78" s="278">
        <v>5</v>
      </c>
      <c r="H78" s="278">
        <v>1</v>
      </c>
      <c r="I78" s="278">
        <v>4</v>
      </c>
    </row>
    <row r="79" spans="2:9" x14ac:dyDescent="0.25">
      <c r="B79" s="277">
        <f t="shared" si="5"/>
        <v>78</v>
      </c>
      <c r="C79" s="278">
        <v>2</v>
      </c>
      <c r="D79" s="278">
        <v>2</v>
      </c>
      <c r="E79" s="278">
        <v>6</v>
      </c>
      <c r="F79" s="278">
        <v>4</v>
      </c>
      <c r="G79" s="278">
        <v>5</v>
      </c>
      <c r="H79" s="278">
        <v>1</v>
      </c>
      <c r="I79" s="278">
        <v>5</v>
      </c>
    </row>
    <row r="80" spans="2:9" x14ac:dyDescent="0.25">
      <c r="B80" s="277">
        <f t="shared" si="5"/>
        <v>79</v>
      </c>
      <c r="C80" s="278">
        <v>2</v>
      </c>
      <c r="D80" s="278">
        <v>1</v>
      </c>
      <c r="E80" s="278">
        <v>3</v>
      </c>
      <c r="F80" s="278">
        <v>4</v>
      </c>
      <c r="G80" s="278">
        <v>5</v>
      </c>
      <c r="H80" s="278">
        <v>2</v>
      </c>
      <c r="I80" s="278">
        <v>3</v>
      </c>
    </row>
    <row r="81" spans="2:9" x14ac:dyDescent="0.25">
      <c r="B81" s="277">
        <f t="shared" si="5"/>
        <v>80</v>
      </c>
      <c r="C81" s="278">
        <v>1</v>
      </c>
      <c r="D81" s="278">
        <v>2</v>
      </c>
      <c r="E81" s="278">
        <v>6</v>
      </c>
      <c r="F81" s="278">
        <v>2</v>
      </c>
      <c r="G81" s="278">
        <v>2</v>
      </c>
      <c r="H81" s="278">
        <v>1</v>
      </c>
      <c r="I81" s="278">
        <v>4</v>
      </c>
    </row>
    <row r="82" spans="2:9" x14ac:dyDescent="0.25">
      <c r="B82" s="277">
        <f t="shared" si="5"/>
        <v>81</v>
      </c>
      <c r="C82" s="278">
        <v>3</v>
      </c>
      <c r="D82" s="278">
        <v>1</v>
      </c>
      <c r="E82" s="278">
        <v>5</v>
      </c>
      <c r="F82" s="278">
        <v>6</v>
      </c>
      <c r="G82" s="278">
        <v>5</v>
      </c>
      <c r="H82" s="278">
        <v>1</v>
      </c>
      <c r="I82" s="278">
        <v>4</v>
      </c>
    </row>
    <row r="83" spans="2:9" x14ac:dyDescent="0.25">
      <c r="B83" s="277">
        <f t="shared" si="5"/>
        <v>82</v>
      </c>
      <c r="C83" s="278">
        <v>2</v>
      </c>
      <c r="D83" s="278">
        <v>2</v>
      </c>
      <c r="E83" s="278">
        <v>6</v>
      </c>
      <c r="F83" s="278">
        <v>2</v>
      </c>
      <c r="G83" s="278">
        <v>2</v>
      </c>
      <c r="H83" s="278">
        <v>2</v>
      </c>
      <c r="I83" s="278">
        <v>3</v>
      </c>
    </row>
    <row r="84" spans="2:9" x14ac:dyDescent="0.25">
      <c r="B84" s="277">
        <f t="shared" si="5"/>
        <v>83</v>
      </c>
      <c r="C84" s="278">
        <v>3</v>
      </c>
      <c r="D84" s="278">
        <v>1</v>
      </c>
      <c r="E84" s="278">
        <v>1</v>
      </c>
      <c r="F84" s="278">
        <v>6</v>
      </c>
      <c r="G84" s="278">
        <v>5</v>
      </c>
      <c r="H84" s="278">
        <v>2</v>
      </c>
      <c r="I84" s="278">
        <v>5</v>
      </c>
    </row>
    <row r="85" spans="2:9" x14ac:dyDescent="0.25">
      <c r="B85" s="277">
        <f>B84+1</f>
        <v>84</v>
      </c>
      <c r="C85" s="278">
        <v>1</v>
      </c>
      <c r="D85" s="278">
        <v>1</v>
      </c>
      <c r="E85" s="278">
        <v>3</v>
      </c>
      <c r="F85" s="278">
        <v>6</v>
      </c>
      <c r="G85" s="278">
        <v>2</v>
      </c>
      <c r="H85" s="278">
        <v>2</v>
      </c>
      <c r="I85" s="278">
        <v>2</v>
      </c>
    </row>
    <row r="86" spans="2:9" x14ac:dyDescent="0.25">
      <c r="B86" s="277">
        <f t="shared" ref="B86:B92" si="6">B85+1</f>
        <v>85</v>
      </c>
      <c r="C86" s="278">
        <v>1</v>
      </c>
      <c r="D86" s="278">
        <v>1</v>
      </c>
      <c r="E86" s="278">
        <v>3</v>
      </c>
      <c r="F86" s="278">
        <v>6</v>
      </c>
      <c r="G86" s="278">
        <v>3</v>
      </c>
      <c r="H86" s="278">
        <v>1</v>
      </c>
      <c r="I86" s="278">
        <v>4</v>
      </c>
    </row>
    <row r="87" spans="2:9" x14ac:dyDescent="0.25">
      <c r="B87" s="277">
        <f t="shared" si="6"/>
        <v>86</v>
      </c>
      <c r="C87" s="278">
        <v>2</v>
      </c>
      <c r="D87" s="278">
        <v>2</v>
      </c>
      <c r="E87" s="278">
        <v>3</v>
      </c>
      <c r="F87" s="278">
        <v>6</v>
      </c>
      <c r="G87" s="278">
        <v>3</v>
      </c>
      <c r="H87" s="278">
        <v>2</v>
      </c>
      <c r="I87" s="278">
        <v>4</v>
      </c>
    </row>
    <row r="88" spans="2:9" x14ac:dyDescent="0.25">
      <c r="B88" s="277">
        <f t="shared" si="6"/>
        <v>87</v>
      </c>
      <c r="C88" s="278">
        <v>2</v>
      </c>
      <c r="D88" s="278">
        <v>2</v>
      </c>
      <c r="E88" s="278">
        <v>6</v>
      </c>
      <c r="F88" s="278">
        <v>5</v>
      </c>
      <c r="G88" s="278">
        <v>3</v>
      </c>
      <c r="H88" s="278">
        <v>2</v>
      </c>
      <c r="I88" s="278">
        <v>5</v>
      </c>
    </row>
    <row r="89" spans="2:9" x14ac:dyDescent="0.25">
      <c r="B89" s="277">
        <f t="shared" si="6"/>
        <v>88</v>
      </c>
      <c r="C89" s="278">
        <v>2</v>
      </c>
      <c r="D89" s="278">
        <v>1</v>
      </c>
      <c r="E89" s="278">
        <v>5</v>
      </c>
      <c r="F89" s="278">
        <v>6</v>
      </c>
      <c r="G89" s="278">
        <v>5</v>
      </c>
      <c r="H89" s="278">
        <v>2</v>
      </c>
      <c r="I89" s="278">
        <v>5</v>
      </c>
    </row>
    <row r="90" spans="2:9" x14ac:dyDescent="0.25">
      <c r="B90" s="277">
        <f t="shared" si="6"/>
        <v>89</v>
      </c>
      <c r="C90" s="278">
        <v>3</v>
      </c>
      <c r="D90" s="278">
        <v>1</v>
      </c>
      <c r="E90" s="278">
        <v>5</v>
      </c>
      <c r="F90" s="278">
        <v>6</v>
      </c>
      <c r="G90" s="278">
        <v>5</v>
      </c>
      <c r="H90" s="278">
        <v>2</v>
      </c>
      <c r="I90" s="278">
        <v>5</v>
      </c>
    </row>
    <row r="91" spans="2:9" x14ac:dyDescent="0.25">
      <c r="B91" s="277">
        <f t="shared" si="6"/>
        <v>90</v>
      </c>
      <c r="C91" s="278">
        <v>1</v>
      </c>
      <c r="D91" s="278">
        <v>2</v>
      </c>
      <c r="E91" s="278">
        <v>6</v>
      </c>
      <c r="F91" s="278">
        <v>4</v>
      </c>
      <c r="G91" s="278">
        <v>5</v>
      </c>
      <c r="H91" s="278">
        <v>2</v>
      </c>
      <c r="I91" s="278">
        <v>3</v>
      </c>
    </row>
    <row r="92" spans="2:9" x14ac:dyDescent="0.25">
      <c r="B92" s="277">
        <f t="shared" si="6"/>
        <v>91</v>
      </c>
      <c r="C92" s="278">
        <v>1</v>
      </c>
      <c r="D92" s="278">
        <v>1</v>
      </c>
      <c r="E92" s="278">
        <v>4</v>
      </c>
      <c r="F92" s="278">
        <v>6</v>
      </c>
      <c r="G92" s="278">
        <v>3</v>
      </c>
      <c r="H92" s="278">
        <v>1</v>
      </c>
      <c r="I92" s="278">
        <v>4</v>
      </c>
    </row>
    <row r="93" spans="2:9" x14ac:dyDescent="0.25">
      <c r="B93" s="277">
        <f>B92+1</f>
        <v>92</v>
      </c>
      <c r="C93" s="278">
        <v>1</v>
      </c>
      <c r="D93" s="278">
        <v>2</v>
      </c>
      <c r="E93" s="278">
        <v>1</v>
      </c>
      <c r="F93" s="278">
        <v>6</v>
      </c>
      <c r="G93" s="278">
        <v>5</v>
      </c>
      <c r="H93" s="278">
        <v>1</v>
      </c>
      <c r="I93" s="278">
        <v>3</v>
      </c>
    </row>
    <row r="94" spans="2:9" x14ac:dyDescent="0.25">
      <c r="B94" s="277">
        <f t="shared" ref="B94:B101" si="7">B93+1</f>
        <v>93</v>
      </c>
      <c r="C94" s="278">
        <v>3</v>
      </c>
      <c r="D94" s="278">
        <v>1</v>
      </c>
      <c r="E94" s="278">
        <v>3</v>
      </c>
      <c r="F94" s="278">
        <v>6</v>
      </c>
      <c r="G94" s="278">
        <v>5</v>
      </c>
      <c r="H94" s="278">
        <v>2</v>
      </c>
      <c r="I94" s="278">
        <v>3</v>
      </c>
    </row>
    <row r="95" spans="2:9" x14ac:dyDescent="0.25">
      <c r="B95" s="277">
        <f t="shared" si="7"/>
        <v>94</v>
      </c>
      <c r="C95" s="278">
        <v>1</v>
      </c>
      <c r="D95" s="278">
        <v>2</v>
      </c>
      <c r="E95" s="278">
        <v>3</v>
      </c>
      <c r="F95" s="278">
        <v>6</v>
      </c>
      <c r="G95" s="278">
        <v>2</v>
      </c>
      <c r="H95" s="278">
        <v>2</v>
      </c>
      <c r="I95" s="278">
        <v>3</v>
      </c>
    </row>
    <row r="96" spans="2:9" x14ac:dyDescent="0.25">
      <c r="B96" s="277">
        <f t="shared" si="7"/>
        <v>95</v>
      </c>
      <c r="C96" s="278">
        <v>1</v>
      </c>
      <c r="D96" s="278">
        <v>1</v>
      </c>
      <c r="E96" s="278">
        <v>1</v>
      </c>
      <c r="F96" s="278">
        <v>6</v>
      </c>
      <c r="G96" s="278">
        <v>5</v>
      </c>
      <c r="H96" s="278">
        <v>2</v>
      </c>
      <c r="I96" s="278">
        <v>4</v>
      </c>
    </row>
    <row r="97" spans="2:9" x14ac:dyDescent="0.25">
      <c r="B97" s="277">
        <f t="shared" si="7"/>
        <v>96</v>
      </c>
      <c r="C97" s="278">
        <v>2</v>
      </c>
      <c r="D97" s="278">
        <v>2</v>
      </c>
      <c r="E97" s="278">
        <v>6</v>
      </c>
      <c r="F97" s="278">
        <v>6</v>
      </c>
      <c r="G97" s="278">
        <v>5</v>
      </c>
      <c r="H97" s="278">
        <v>2</v>
      </c>
      <c r="I97" s="278">
        <v>3</v>
      </c>
    </row>
    <row r="98" spans="2:9" x14ac:dyDescent="0.25">
      <c r="B98" s="277">
        <f t="shared" si="7"/>
        <v>97</v>
      </c>
      <c r="C98" s="278">
        <v>3</v>
      </c>
      <c r="D98" s="278">
        <v>2</v>
      </c>
      <c r="E98" s="278">
        <v>6</v>
      </c>
      <c r="F98" s="278">
        <v>6</v>
      </c>
      <c r="G98" s="278">
        <v>3</v>
      </c>
      <c r="H98" s="278">
        <v>2</v>
      </c>
      <c r="I98" s="278">
        <v>2</v>
      </c>
    </row>
    <row r="99" spans="2:9" x14ac:dyDescent="0.25">
      <c r="B99" s="277">
        <f t="shared" si="7"/>
        <v>98</v>
      </c>
      <c r="C99" s="278">
        <v>3</v>
      </c>
      <c r="D99" s="278">
        <v>2</v>
      </c>
      <c r="E99" s="278">
        <v>6</v>
      </c>
      <c r="F99" s="278">
        <v>6</v>
      </c>
      <c r="G99" s="278">
        <v>2</v>
      </c>
      <c r="H99" s="278">
        <v>2</v>
      </c>
      <c r="I99" s="278">
        <v>3</v>
      </c>
    </row>
    <row r="100" spans="2:9" x14ac:dyDescent="0.25">
      <c r="B100" s="277">
        <f t="shared" si="7"/>
        <v>99</v>
      </c>
      <c r="C100" s="278">
        <v>3</v>
      </c>
      <c r="D100" s="278">
        <v>1</v>
      </c>
      <c r="E100" s="278">
        <v>6</v>
      </c>
      <c r="F100" s="278">
        <v>6</v>
      </c>
      <c r="G100" s="278">
        <v>5</v>
      </c>
      <c r="H100" s="278">
        <v>2</v>
      </c>
      <c r="I100" s="278">
        <v>3</v>
      </c>
    </row>
    <row r="101" spans="2:9" x14ac:dyDescent="0.25">
      <c r="B101" s="277">
        <f t="shared" si="7"/>
        <v>100</v>
      </c>
      <c r="C101" s="278">
        <v>2</v>
      </c>
      <c r="D101" s="278">
        <v>1</v>
      </c>
      <c r="E101" s="278">
        <v>1</v>
      </c>
      <c r="F101" s="278">
        <v>6</v>
      </c>
      <c r="G101" s="278">
        <v>5</v>
      </c>
      <c r="H101" s="278">
        <v>1</v>
      </c>
      <c r="I101" s="278">
        <v>1</v>
      </c>
    </row>
    <row r="108" spans="2:9" ht="30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RESPONDEN DAGO POJOK</vt:lpstr>
      <vt:lpstr>DAGO POJOK</vt:lpstr>
      <vt:lpstr>TABEL KODING KARAKTER INDIVIDU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2017-02-13T05:58:44Z</dcterms:created>
  <dcterms:modified xsi:type="dcterms:W3CDTF">2017-04-09T11:33:37Z</dcterms:modified>
</cp:coreProperties>
</file>